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80" documentId="13_ncr:1_{F6CB121F-512D-4AA6-A0C1-0FB36C537598}" xr6:coauthVersionLast="47" xr6:coauthVersionMax="47" xr10:uidLastSave="{AFB24280-0EBF-47D9-BCB4-61F972A42FF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<sst xmlns="http://schemas.openxmlformats.org/spreadsheetml/2006/main" count="180308" uniqueCount="39135">
  <si>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</si>
  <si>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</si>
  <si>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</si>
  <si>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</si>
  <si>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</si>
  <si>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</si>
  <si>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</si>
  <si>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</si>
  <si>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</si>
  <si>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</si>
  <si>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</si>
  <si>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</si>
  <si>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</si>
  <si>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</si>
  <si>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</si>
  <si>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</si>
  <si>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</si>
  <si>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</si>
  <si>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</si>
  <si>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</si>
  <si>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</si>
  <si>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</si>
  <si>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</si>
  <si>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</si>
  <si>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</si>
  <si>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</si>
  <si>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</si>
  <si>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</si>
  <si>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</si>
  <si>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</si>
  <si>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</si>
  <si>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</si>
  <si>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</si>
  <si>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</si>
  <si>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</si>
  <si>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</si>
  <si>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</si>
  <si>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</si>
  <si>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</si>
  <si>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</si>
  <si>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</si>
  <si>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</si>
  <si>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</si>
  <si>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</si>
  <si>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</si>
  <si>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</si>
  <si>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</si>
  <si>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</si>
  <si>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</si>
  <si>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</si>
  <si>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</si>
  <si>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</si>
  <si>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</si>
  <si>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</si>
  <si>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</si>
  <si>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</si>
  <si>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</si>
  <si>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</si>
  <si>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</si>
  <si>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</si>
  <si>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</si>
  <si>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</si>
  <si>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</si>
  <si>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</si>
  <si>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</si>
  <si>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</si>
  <si>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</si>
  <si>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</si>
  <si>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</si>
  <si>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</si>
  <si>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</si>
  <si>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</si>
  <si>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</si>
  <si>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</si>
  <si>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</si>
  <si>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</si>
  <si>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</si>
  <si>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</si>
  <si>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</si>
  <si>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</si>
  <si>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</si>
  <si>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</si>
  <si>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</si>
  <si>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</si>
  <si>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</si>
  <si>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</si>
  <si>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</si>
  <si>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</si>
  <si>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</si>
  <si>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</si>
  <si>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</si>
  <si>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</si>
  <si>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</si>
  <si>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</si>
  <si>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</si>
  <si>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</si>
  <si>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</si>
  <si>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</si>
  <si>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</si>
  <si>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</si>
  <si>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</si>
  <si>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</si>
  <si>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</si>
  <si>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</si>
  <si>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</si>
  <si>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</si>
  <si>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</si>
  <si>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</si>
  <si>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</si>
  <si>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</si>
  <si>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</si>
  <si>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</si>
  <si>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</si>
  <si>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</si>
  <si>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</si>
  <si>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</si>
  <si>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</si>
  <si>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</si>
  <si>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</si>
  <si>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</si>
  <si>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</si>
  <si>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</si>
  <si>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</si>
  <si>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</si>
  <si>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</si>
  <si>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</si>
  <si>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</si>
  <si>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</si>
  <si>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</si>
  <si>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</si>
  <si>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</si>
  <si>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</si>
  <si>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</si>
  <si>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</si>
  <si>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</si>
  <si>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</si>
  <si>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</si>
  <si>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</si>
  <si>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</si>
  <si>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</si>
  <si>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</si>
  <si>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</si>
  <si>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</si>
  <si>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</si>
  <si>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</si>
  <si>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</si>
  <si>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</si>
  <si>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</si>
  <si>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</si>
  <si>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</si>
  <si>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</si>
  <si>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</si>
  <si>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</si>
  <si>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</si>
  <si>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</si>
  <si>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</si>
  <si>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</si>
  <si>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</si>
  <si>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</si>
  <si>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</si>
  <si>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</si>
  <si>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</si>
  <si>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</si>
  <si>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</si>
  <si>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</si>
  <si>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</si>
  <si>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</si>
  <si>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</si>
  <si>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</si>
  <si>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</si>
  <si>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</si>
  <si>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</si>
  <si>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</si>
  <si>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</si>
  <si>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</si>
  <si>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</si>
  <si>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</si>
  <si>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</si>
  <si>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</si>
  <si>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</si>
  <si>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</si>
  <si>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</si>
  <si>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</si>
  <si>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</si>
  <si>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</si>
  <si>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</si>
  <si>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</si>
  <si>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</si>
  <si>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</si>
  <si>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</si>
  <si>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</si>
  <si>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</si>
  <si>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</si>
  <si>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</si>
  <si>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</si>
  <si>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</si>
  <si>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</si>
  <si>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</si>
  <si>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</si>
  <si>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</si>
  <si>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</si>
  <si>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</si>
  <si>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</si>
  <si>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</si>
  <si>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</si>
  <si>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</si>
  <si>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</si>
  <si>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</si>
  <si>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</si>
  <si>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</si>
  <si>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</si>
  <si>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</si>
  <si>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</si>
  <si>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</si>
  <si>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</si>
  <si>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</si>
  <si>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</si>
  <si>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</si>
  <si>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</si>
  <si>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</si>
  <si>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</si>
  <si>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</si>
  <si>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</si>
  <si>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</si>
  <si>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</si>
  <si>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</si>
  <si>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</si>
  <si>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</si>
  <si>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</si>
  <si>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</si>
  <si>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</si>
  <si>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</si>
  <si>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</si>
  <si>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</si>
  <si>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</si>
  <si>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</si>
  <si>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</si>
  <si>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</si>
  <si>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</si>
  <si>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</si>
  <si>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</si>
  <si>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</si>
  <si>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</si>
  <si>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</si>
  <si>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</si>
  <si>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</si>
  <si>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</si>
  <si>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</si>
  <si>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</si>
  <si>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</si>
  <si>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</si>
  <si>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</si>
  <si>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</si>
  <si>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</si>
  <si>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</si>
  <si>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</si>
  <si>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</si>
  <si>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</si>
  <si>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</si>
  <si>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</si>
  <si>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</si>
  <si>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</si>
  <si>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</si>
  <si>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</si>
  <si>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</si>
  <si>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</si>
  <si>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</si>
  <si>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</si>
  <si>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</si>
  <si>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</si>
  <si>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</si>
  <si>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</si>
  <si>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</si>
  <si>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</si>
  <si>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</si>
  <si>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</si>
  <si>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</si>
  <si>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</si>
  <si>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</si>
  <si>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</si>
  <si>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</si>
  <si>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</si>
  <si>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</si>
  <si>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</si>
  <si>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</si>
  <si>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</si>
  <si>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</si>
  <si>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</si>
  <si>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</si>
  <si>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</si>
  <si>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</si>
  <si>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</si>
  <si>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</si>
  <si>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</si>
  <si>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</si>
  <si>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</si>
  <si>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</si>
  <si>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</si>
  <si>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</si>
  <si>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</si>
  <si>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</si>
  <si>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</si>
  <si>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</si>
  <si>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</si>
  <si>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</si>
  <si>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</si>
  <si>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</si>
  <si>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</si>
  <si>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</si>
  <si>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</si>
  <si>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</si>
  <si>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</si>
  <si>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</si>
  <si>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</si>
  <si>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</si>
  <si>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</si>
  <si>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</si>
  <si>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</si>
  <si>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</si>
  <si>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</si>
  <si>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</si>
  <si>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</si>
  <si>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</si>
  <si>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</si>
  <si>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</si>
  <si>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</si>
  <si>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</si>
  <si>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</si>
  <si>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</si>
  <si>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</si>
  <si>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</si>
  <si>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</si>
  <si>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</si>
  <si>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</si>
  <si>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</si>
  <si>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</si>
  <si>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</si>
  <si>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</si>
  <si>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</si>
  <si>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</si>
  <si>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</si>
  <si>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</si>
  <si>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</si>
  <si>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</si>
  <si>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</si>
  <si>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</si>
  <si>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</si>
  <si>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</si>
  <si>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</si>
  <si>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</si>
  <si>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</si>
  <si>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</si>
  <si>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</si>
  <si>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</si>
  <si>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</si>
  <si>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</si>
  <si>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</si>
  <si>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</si>
  <si>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</si>
  <si>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</si>
  <si>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</si>
  <si>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</si>
  <si>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</si>
  <si>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</si>
  <si>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</si>
  <si>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</si>
  <si>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</si>
  <si>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</si>
  <si>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</si>
  <si>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</si>
  <si>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</si>
  <si>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</si>
  <si>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</si>
  <si>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</si>
  <si>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</si>
  <si>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</si>
  <si>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</si>
  <si>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</si>
  <si>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</si>
  <si>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</si>
  <si>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</si>
  <si>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</si>
  <si>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</si>
  <si>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</si>
  <si>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</si>
  <si>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</si>
  <si>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</si>
  <si>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</si>
  <si>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</si>
  <si>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</si>
  <si>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</si>
  <si>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</si>
  <si>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</si>
  <si>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</si>
  <si>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</si>
  <si>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</si>
  <si>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</si>
  <si>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</si>
  <si>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</si>
  <si>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</si>
  <si>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</si>
  <si>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</si>
  <si>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</si>
  <si>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</si>
  <si>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</si>
  <si>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</si>
  <si>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</si>
  <si>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</si>
  <si>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</si>
  <si>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</si>
  <si>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</si>
  <si>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</si>
  <si>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</si>
  <si>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</si>
  <si>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</si>
  <si>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</si>
  <si>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</si>
  <si>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</si>
  <si>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</si>
  <si>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</si>
  <si>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</si>
  <si>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</si>
  <si>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</si>
  <si>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</si>
  <si>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</si>
  <si>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</si>
  <si>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</si>
  <si>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</si>
  <si>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</si>
  <si>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</si>
  <si>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</si>
  <si>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</si>
  <si>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</si>
  <si>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</si>
  <si>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</si>
  <si>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</si>
  <si>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</si>
  <si>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</si>
  <si>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</si>
  <si>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</si>
  <si>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</si>
  <si>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</si>
  <si>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</si>
  <si>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</si>
  <si>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</si>
  <si>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</si>
  <si>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</si>
  <si>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</si>
  <si>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</si>
  <si>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</si>
  <si>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</si>
  <si>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</si>
  <si>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</si>
  <si>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</si>
  <si>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</si>
  <si>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</si>
  <si>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</si>
  <si>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</si>
  <si>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</si>
  <si>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</si>
  <si>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</si>
  <si>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</si>
  <si>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</si>
  <si>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</si>
  <si>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</si>
  <si>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</si>
  <si>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</si>
  <si>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</si>
  <si>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</si>
  <si>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</si>
  <si>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</si>
  <si>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</si>
  <si>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</si>
  <si>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</si>
  <si>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</si>
  <si>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</si>
  <si>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</si>
  <si>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</si>
  <si>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</si>
  <si>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</si>
  <si>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</si>
  <si>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</si>
  <si>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</si>
  <si>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</si>
  <si>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</si>
  <si>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</si>
  <si>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</si>
  <si>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</si>
  <si>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</si>
  <si>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</si>
  <si>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</si>
  <si>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</si>
  <si>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</si>
  <si>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</si>
  <si>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</si>
  <si>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</si>
  <si>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</si>
  <si>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</si>
  <si>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</si>
  <si>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</si>
  <si>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</si>
  <si>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</si>
  <si>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</si>
  <si>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</si>
  <si>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</si>
  <si>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</si>
  <si>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</si>
  <si>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</si>
  <si>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</si>
  <si>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</si>
  <si>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</si>
  <si>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</si>
  <si>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</si>
  <si>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</si>
  <si>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</si>
  <si>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</si>
  <si>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</si>
  <si>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</si>
  <si>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</si>
  <si>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</si>
  <si>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</si>
  <si>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</si>
  <si>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</si>
  <si>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</si>
  <si>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</si>
  <si>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</si>
  <si>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</si>
  <si>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</si>
  <si>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</si>
  <si>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</si>
  <si>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</si>
  <si>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</si>
  <si>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</si>
  <si>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</si>
  <si>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</si>
  <si>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</si>
  <si>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</si>
  <si>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</si>
  <si>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</si>
  <si>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</si>
  <si>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</si>
  <si>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</si>
  <si>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</si>
  <si>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</si>
  <si>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</si>
  <si>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</si>
  <si>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</si>
  <si>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</si>
  <si>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</si>
  <si>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</si>
  <si>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</si>
  <si>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</si>
  <si>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</si>
  <si>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</si>
  <si>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</si>
  <si>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</si>
  <si>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</si>
  <si>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</si>
  <si>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</si>
  <si>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</si>
  <si>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</si>
  <si>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</si>
  <si>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</si>
  <si>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</si>
  <si>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</si>
  <si>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</si>
  <si>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</si>
  <si>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</si>
  <si>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</si>
  <si>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</si>
  <si>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</si>
  <si>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</si>
  <si>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</si>
  <si>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</si>
  <si>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</si>
  <si>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</si>
  <si>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</si>
  <si>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</si>
  <si>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</si>
  <si>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</si>
  <si>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</si>
  <si>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</si>
  <si>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</si>
  <si>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</si>
  <si>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</si>
  <si>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</si>
  <si>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</si>
  <si>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</si>
  <si>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</si>
  <si>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</si>
  <si>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</si>
  <si>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</si>
  <si>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</si>
  <si>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</si>
  <si>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</si>
  <si>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</si>
  <si>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</si>
  <si>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</si>
  <si>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</si>
  <si>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</si>
  <si>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</si>
  <si>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</si>
  <si>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</si>
  <si>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</si>
  <si>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</si>
  <si>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</si>
  <si>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</si>
  <si>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</si>
  <si>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</si>
  <si>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</si>
  <si>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</si>
  <si>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</si>
  <si>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</si>
  <si>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</si>
  <si>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</si>
  <si>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</si>
  <si>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</si>
  <si>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</si>
  <si>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</si>
  <si>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</si>
  <si>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</si>
  <si>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</si>
  <si>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</si>
  <si>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</si>
  <si>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</si>
  <si>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</si>
  <si>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</si>
  <si>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</si>
  <si>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</si>
  <si>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</si>
  <si>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</si>
  <si>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</si>
  <si>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</si>
  <si>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</si>
  <si>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</si>
  <si>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</si>
  <si>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</si>
  <si>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</si>
  <si>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</si>
  <si>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</si>
  <si>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</si>
  <si>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</si>
  <si>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</si>
  <si>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</si>
  <si>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</si>
  <si>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</si>
  <si>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</si>
  <si>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</si>
  <si>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</si>
  <si>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</si>
  <si>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</si>
  <si>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</si>
  <si>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</si>
  <si>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</si>
  <si>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</si>
  <si>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</si>
  <si>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</si>
  <si>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</si>
  <si>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</si>
  <si>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</si>
  <si>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</si>
  <si>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</si>
  <si>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</si>
  <si>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</si>
  <si>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</si>
  <si>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</si>
  <si>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</si>
  <si>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</si>
  <si>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</si>
  <si>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</si>
  <si>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</si>
  <si>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</si>
  <si>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</si>
  <si>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</si>
  <si>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</si>
  <si>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</si>
  <si>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</si>
  <si>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</si>
  <si>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</si>
  <si>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</si>
  <si>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</si>
  <si>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</si>
  <si>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</si>
  <si>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</si>
  <si>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</si>
  <si>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</si>
  <si>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</si>
  <si>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</si>
  <si>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</si>
  <si>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</si>
  <si>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</si>
  <si>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</si>
  <si>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</si>
  <si>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</si>
  <si>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</si>
  <si>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</si>
  <si>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</si>
  <si>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</si>
  <si>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</si>
  <si>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</si>
  <si>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</si>
  <si>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</si>
  <si>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</si>
  <si>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</si>
  <si>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</si>
  <si>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</si>
  <si>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</si>
  <si>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</si>
  <si>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</si>
  <si>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</si>
  <si>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</si>
  <si>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</si>
  <si>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</si>
  <si>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</si>
  <si>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</si>
  <si>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</si>
  <si>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</si>
  <si>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</si>
  <si>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</si>
  <si>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</si>
  <si>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</si>
  <si>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</si>
  <si>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</si>
  <si>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</si>
  <si>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</si>
  <si>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</si>
  <si>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</si>
  <si>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</si>
  <si>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</si>
  <si>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</si>
  <si>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</si>
  <si>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</si>
  <si>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</si>
  <si>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</si>
  <si>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</si>
  <si>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</si>
  <si>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</si>
  <si>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</si>
  <si>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</si>
  <si>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</si>
  <si>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</si>
  <si>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</si>
  <si>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</si>
  <si>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</si>
  <si>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</si>
  <si>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</si>
  <si>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</si>
  <si>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</si>
  <si>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</si>
  <si>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</si>
  <si>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</si>
  <si>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</si>
  <si>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</si>
  <si>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</si>
  <si>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</si>
  <si>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</si>
  <si>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</si>
  <si>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</si>
  <si>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</si>
  <si>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</si>
  <si>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</si>
  <si>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</si>
  <si>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</si>
  <si>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</si>
  <si>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</si>
  <si>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</si>
  <si>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</si>
  <si>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</si>
  <si>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</si>
  <si>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</si>
  <si>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</si>
  <si>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</si>
  <si>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</si>
  <si>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</si>
  <si>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</si>
  <si>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</si>
  <si>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</si>
  <si>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</si>
  <si>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</si>
  <si>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</si>
  <si>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</si>
  <si>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</si>
  <si>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</si>
  <si>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</si>
  <si>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</si>
  <si>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</si>
  <si>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</si>
  <si>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</si>
  <si>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</si>
  <si>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</si>
  <si>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</si>
  <si>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</si>
  <si>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</si>
  <si>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</si>
  <si>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</si>
  <si>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</si>
  <si>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</si>
  <si>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</si>
  <si>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</si>
  <si>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</si>
  <si>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</si>
  <si>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</si>
  <si>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</si>
  <si>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</si>
  <si>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</si>
  <si>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</si>
  <si>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</si>
  <si>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</si>
  <si>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</si>
  <si>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</si>
  <si>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</si>
  <si>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</si>
  <si>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</si>
  <si>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</si>
  <si>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</si>
  <si>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</si>
  <si>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</si>
  <si>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</si>
  <si>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</si>
  <si>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</si>
  <si>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</si>
  <si>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</si>
  <si>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</si>
  <si>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</si>
  <si>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</si>
  <si>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</si>
  <si>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</si>
  <si>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</si>
  <si>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</si>
  <si>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</si>
  <si>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</si>
  <si>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</si>
  <si>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</si>
  <si>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</si>
  <si>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</si>
  <si>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</si>
  <si>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</si>
  <si>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</si>
  <si>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</si>
  <si>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</si>
  <si>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</si>
  <si>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</si>
  <si>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</si>
  <si>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</si>
  <si>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</si>
  <si>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</si>
  <si>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</si>
  <si>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</si>
  <si>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</si>
  <si>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</si>
  <si>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</si>
  <si>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</si>
  <si>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</si>
  <si>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</si>
  <si>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</si>
  <si>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</si>
  <si>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</si>
  <si>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</si>
  <si>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</si>
  <si>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</si>
  <si>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</si>
  <si>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</si>
  <si>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</si>
  <si>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</si>
  <si>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</si>
  <si>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</si>
  <si>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</si>
  <si>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</si>
  <si>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</si>
  <si>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</si>
  <si>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</si>
  <si>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</si>
  <si>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</si>
  <si>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</si>
  <si>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</si>
  <si>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</si>
  <si>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</si>
  <si>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</si>
  <si>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</si>
  <si>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</si>
  <si>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</si>
  <si>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</si>
  <si>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</si>
  <si>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</si>
  <si>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</si>
  <si>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</si>
  <si>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</si>
  <si>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</si>
  <si>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</si>
  <si>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</si>
  <si>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</si>
  <si>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</si>
  <si>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</si>
  <si>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</si>
  <si>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</si>
  <si>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</si>
  <si>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</si>
  <si>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</si>
  <si>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</si>
  <si>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</si>
  <si>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</si>
  <si>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</si>
  <si>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</si>
  <si>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</si>
  <si>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</si>
  <si>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</si>
  <si>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</si>
  <si>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</si>
  <si>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</si>
  <si>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</si>
  <si>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</si>
  <si>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</si>
  <si>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</si>
  <si>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</si>
  <si>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</si>
  <si>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</si>
  <si>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</si>
  <si>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</si>
  <si>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</si>
  <si>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</si>
  <si>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</si>
  <si>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</si>
  <si>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</si>
  <si>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</si>
  <si>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</si>
  <si>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</si>
  <si>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</si>
  <si>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</si>
  <si>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</si>
  <si>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</si>
  <si>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</si>
  <si>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</si>
  <si>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</si>
  <si>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</si>
  <si>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</si>
  <si>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</si>
  <si>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</si>
  <si>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</si>
  <si>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</si>
  <si>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</si>
  <si>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</si>
  <si>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</si>
  <si>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</si>
  <si>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</si>
  <si>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</si>
  <si>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</si>
  <si>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</si>
  <si>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</si>
  <si>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</si>
  <si>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</si>
  <si>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</si>
  <si>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</si>
  <si>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</si>
  <si>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</si>
  <si>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</si>
  <si>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</si>
  <si>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</si>
  <si>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</si>
  <si>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</si>
  <si>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</si>
  <si>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</si>
  <si>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</si>
  <si>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</si>
  <si>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</si>
  <si>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</si>
  <si>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</si>
  <si>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</si>
  <si>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</si>
  <si>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</si>
  <si>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</si>
  <si>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</si>
  <si>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</si>
  <si>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</si>
  <si>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</si>
  <si>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</si>
  <si>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</si>
  <si>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</si>
  <si>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</si>
  <si>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</si>
  <si>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</si>
  <si>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</si>
  <si>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</si>
  <si>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</si>
  <si>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</si>
  <si>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</si>
  <si>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</si>
  <si>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</si>
  <si>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</si>
  <si>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</si>
  <si>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</si>
  <si>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</si>
  <si>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</si>
  <si>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</si>
  <si>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</si>
  <si>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</si>
  <si>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</si>
  <si>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</si>
  <si>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</si>
  <si>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</si>
  <si>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</si>
  <si>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</si>
  <si>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</si>
  <si>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</si>
  <si>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</si>
  <si>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</si>
  <si>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</si>
  <si>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</si>
  <si>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</si>
  <si>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</si>
  <si>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</si>
  <si>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</si>
  <si>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</si>
  <si>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</si>
  <si>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</si>
  <si>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</si>
  <si>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</si>
  <si>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</si>
  <si>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</si>
  <si>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</si>
  <si>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</si>
  <si>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</si>
  <si>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</si>
  <si>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</si>
  <si>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</si>
  <si>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</si>
  <si>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</si>
  <si>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</si>
  <si>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</si>
  <si>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</si>
  <si>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</si>
  <si>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</si>
  <si>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</si>
  <si>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</si>
  <si>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</si>
  <si>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</si>
  <si>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</si>
  <si>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</si>
  <si>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</si>
  <si>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</si>
  <si>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</si>
  <si>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</si>
  <si>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</si>
  <si>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</si>
  <si>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</si>
  <si>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</si>
  <si>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</si>
  <si>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</si>
  <si>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</si>
  <si>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</si>
  <si>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</si>
  <si>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</si>
  <si>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</si>
  <si>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</si>
  <si>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</si>
  <si>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</si>
  <si>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</si>
  <si>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</si>
  <si>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</si>
  <si>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</si>
  <si>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</si>
  <si>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</si>
  <si>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</si>
  <si>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</si>
  <si>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</si>
  <si>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</si>
  <si>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</si>
  <si>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</si>
  <si>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</si>
  <si>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</si>
  <si>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</si>
  <si>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</si>
  <si>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</si>
  <si>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</si>
  <si>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</si>
  <si>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</si>
  <si>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</si>
  <si>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</si>
  <si>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</si>
  <si>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</si>
  <si>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</si>
  <si>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</si>
  <si>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</si>
  <si>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</si>
  <si>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</si>
  <si>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</si>
  <si>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</si>
  <si>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</si>
  <si>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</si>
  <si>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</si>
  <si>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</si>
  <si>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</si>
  <si>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</si>
  <si>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</si>
  <si>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</si>
  <si>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</si>
  <si>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</si>
  <si>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</si>
  <si>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</si>
  <si>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</si>
  <si>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</si>
  <si>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</si>
  <si>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</si>
  <si>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</si>
  <si>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</si>
  <si>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</si>
  <si>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</si>
  <si>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</si>
  <si>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</si>
  <si>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</si>
  <si>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</si>
  <si>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</si>
  <si>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</si>
  <si>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</si>
  <si>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</si>
  <si>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</si>
  <si>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</si>
  <si>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</si>
  <si>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</si>
  <si>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</si>
  <si>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</si>
  <si>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</si>
  <si>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</si>
  <si>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</si>
  <si>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</si>
  <si>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</si>
  <si>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</si>
  <si>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</si>
  <si>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</si>
  <si>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</si>
  <si>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</si>
  <si>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</si>
  <si>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</si>
  <si>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</si>
  <si>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</si>
  <si>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</si>
  <si>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</si>
  <si>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</si>
  <si>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</si>
  <si>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</si>
  <si>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</si>
  <si>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</si>
  <si>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</si>
  <si>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</si>
  <si>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</si>
  <si>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</si>
  <si>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</si>
  <si>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</si>
  <si>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</si>
  <si>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</si>
  <si>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</si>
  <si>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</si>
  <si>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</si>
  <si>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</si>
  <si>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</si>
  <si>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</si>
  <si>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</si>
  <si>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</si>
  <si>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</si>
  <si>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</si>
  <si>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</si>
  <si>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</si>
  <si>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</si>
  <si>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</si>
  <si>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</si>
  <si>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</si>
  <si>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</si>
  <si>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</si>
  <si>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</si>
  <si>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</si>
  <si>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</si>
  <si>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</si>
  <si>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</si>
  <si>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</si>
  <si>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</si>
  <si>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</si>
  <si>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</si>
  <si>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</si>
  <si>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</si>
  <si>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</si>
  <si>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</si>
  <si>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</si>
  <si>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</si>
  <si>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</si>
  <si>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</si>
  <si>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</si>
  <si>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</si>
  <si>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</si>
  <si>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</si>
  <si>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</si>
  <si>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</si>
  <si>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</si>
  <si>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</si>
  <si>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</si>
  <si>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</si>
  <si>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</si>
  <si>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</si>
  <si>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</si>
  <si>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</si>
  <si>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</si>
  <si>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</si>
  <si>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</si>
  <si>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</si>
  <si>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</si>
  <si>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</si>
  <si>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</si>
  <si>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</si>
  <si>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</si>
  <si>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</si>
  <si>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</si>
  <si>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</si>
  <si>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</si>
  <si>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</si>
  <si>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</si>
  <si>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</si>
  <si>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</si>
  <si>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</si>
  <si>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</si>
  <si>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</si>
  <si>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</si>
  <si>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</si>
  <si>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</si>
  <si>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</si>
  <si>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</si>
  <si>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</si>
  <si>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</si>
  <si>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</si>
  <si>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</si>
  <si>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</si>
  <si>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</si>
  <si>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</si>
  <si>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</si>
  <si>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</si>
  <si>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</si>
  <si>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</si>
  <si>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</si>
  <si>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</si>
  <si>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</si>
  <si>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</si>
  <si>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</si>
  <si>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</si>
  <si>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</si>
  <si>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</si>
  <si>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</si>
  <si>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</si>
  <si>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</si>
  <si>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</si>
  <si>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</si>
  <si>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</si>
  <si>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</si>
  <si>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</si>
  <si>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</si>
  <si>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</si>
  <si>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</si>
  <si>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</si>
  <si>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</si>
  <si>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</si>
  <si>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</si>
  <si>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</si>
  <si>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</si>
  <si>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</si>
  <si>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</si>
  <si>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</si>
  <si>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</si>
  <si>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</si>
  <si>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</si>
  <si>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</si>
  <si>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</si>
  <si>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</si>
  <si>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</si>
  <si>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</si>
  <si>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</si>
  <si>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</si>
  <si>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</si>
  <si>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</si>
  <si>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</si>
  <si>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</si>
  <si>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</si>
  <si>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</si>
  <si>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</si>
  <si>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</si>
  <si>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</si>
  <si>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</si>
  <si>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</si>
  <si>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</si>
  <si>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</si>
  <si>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</si>
  <si>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</si>
  <si>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</si>
  <si>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</si>
  <si>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</si>
  <si>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</si>
  <si>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</si>
  <si>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</si>
  <si>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</si>
  <si>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</si>
  <si>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</si>
  <si>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</si>
  <si>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</si>
  <si>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</si>
  <si>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</si>
  <si>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</si>
  <si>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</si>
  <si>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</si>
  <si>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</si>
  <si>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</si>
  <si>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</si>
  <si>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</si>
  <si>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</si>
  <si>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</si>
  <si>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</si>
  <si>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</si>
  <si>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</si>
  <si>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</si>
  <si>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</si>
  <si>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</si>
  <si>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</si>
  <si>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</si>
  <si>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</si>
  <si>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</si>
  <si>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</si>
  <si>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</si>
  <si>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</si>
  <si>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</si>
  <si>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</si>
  <si>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</si>
  <si>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</si>
  <si>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</si>
  <si>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</si>
  <si>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</si>
  <si>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</si>
  <si>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</si>
  <si>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</si>
  <si>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</si>
  <si>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</si>
  <si>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</si>
  <si>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</si>
  <si>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</si>
  <si>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</si>
  <si>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</si>
  <si>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</si>
  <si>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</si>
  <si>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</si>
  <si>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</si>
  <si>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</si>
  <si>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</si>
  <si>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</si>
  <si>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</si>
  <si>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</si>
  <si>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</si>
  <si>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</si>
  <si>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</si>
  <si>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</si>
  <si>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</si>
  <si>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</si>
  <si>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</si>
  <si>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</si>
  <si>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</si>
  <si>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</si>
  <si>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</si>
  <si>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</si>
  <si>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</si>
  <si>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</si>
  <si>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</si>
  <si>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</si>
  <si>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</si>
  <si>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</si>
  <si>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</si>
  <si>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</si>
  <si>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</si>
  <si>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</si>
  <si>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</si>
  <si>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</si>
  <si>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</si>
  <si>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</si>
  <si>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</si>
  <si>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</si>
  <si>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</si>
  <si>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</si>
  <si>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</si>
  <si>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</si>
  <si>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</si>
  <si>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</si>
  <si>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</si>
  <si>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</si>
  <si>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</si>
  <si>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</si>
  <si>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</si>
  <si>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</si>
  <si>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</si>
  <si>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</si>
  <si>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</si>
  <si>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</si>
  <si>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</si>
  <si>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</si>
  <si>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</si>
  <si>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</si>
  <si>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</si>
  <si>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</si>
  <si>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</si>
  <si>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</si>
  <si>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</si>
  <si>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</si>
  <si>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</si>
  <si>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</si>
  <si>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</si>
  <si>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</si>
  <si>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</si>
  <si>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</si>
  <si>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</si>
  <si>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</si>
  <si>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</si>
  <si>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</si>
  <si>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</si>
  <si>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</si>
  <si>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</si>
  <si>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</si>
  <si>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</si>
  <si>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</si>
  <si>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</si>
  <si>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</si>
  <si>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</si>
  <si>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</si>
  <si>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</si>
  <si>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</si>
  <si>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</si>
  <si>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</si>
  <si>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</si>
  <si>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</si>
  <si>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</si>
  <si>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</si>
  <si>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</si>
  <si>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</si>
  <si>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</si>
  <si>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</si>
  <si>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</si>
  <si>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</si>
  <si>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</si>
  <si>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</si>
  <si>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</si>
  <si>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</si>
  <si>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</si>
  <si>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</si>
  <si>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</si>
  <si>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</si>
  <si>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</si>
  <si>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</si>
  <si>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</si>
  <si>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</si>
  <si>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</si>
  <si>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</si>
  <si>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</si>
  <si>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</si>
  <si>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</si>
  <si>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</si>
  <si>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</si>
  <si>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</si>
  <si>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</si>
  <si>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</si>
  <si>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</si>
  <si>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</si>
  <si>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</si>
  <si>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</si>
  <si>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</si>
  <si>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</si>
  <si>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</si>
  <si>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</si>
  <si>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</si>
  <si>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</si>
  <si>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</si>
  <si>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</si>
  <si>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</si>
  <si>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</si>
  <si>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</si>
  <si>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</si>
  <si>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</si>
  <si>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</si>
  <si>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</si>
  <si>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</si>
  <si>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</si>
  <si>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</si>
  <si>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</si>
  <si>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</si>
  <si>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</si>
  <si>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</si>
  <si>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</si>
  <si>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</si>
  <si>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</si>
  <si>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</si>
  <si>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</si>
  <si>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</si>
  <si>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</si>
  <si>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</si>
  <si>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</si>
  <si>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</si>
  <si>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</si>
  <si>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</si>
  <si>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</si>
  <si>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</si>
  <si>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</si>
  <si>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</si>
  <si>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</si>
  <si>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</si>
  <si>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</si>
  <si>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</si>
  <si>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</si>
  <si>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</si>
  <si>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</si>
  <si>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</si>
  <si>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</si>
  <si>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</si>
  <si>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</si>
  <si>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</si>
  <si>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</si>
  <si>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</si>
  <si>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</si>
  <si>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</si>
  <si>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</si>
  <si>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</si>
  <si>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</si>
  <si>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</si>
  <si>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</si>
  <si>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</si>
  <si>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</si>
  <si>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</si>
  <si>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</si>
  <si>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</si>
  <si>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</si>
  <si>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</si>
  <si>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</si>
  <si>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</si>
  <si>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</si>
  <si>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</si>
  <si>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</si>
  <si>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</si>
  <si>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</si>
  <si>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</si>
  <si>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</si>
  <si>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</si>
  <si>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</si>
  <si>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</si>
  <si>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</si>
  <si>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</si>
  <si>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</si>
  <si>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</si>
  <si>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</si>
  <si>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</si>
  <si>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</si>
  <si>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</si>
  <si>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</si>
  <si>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</si>
  <si>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</si>
  <si>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</si>
  <si>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</si>
  <si>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</si>
  <si>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</si>
  <si>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</si>
  <si>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</si>
  <si>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</si>
  <si>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</si>
  <si>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</si>
  <si>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</si>
  <si>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</si>
  <si>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</si>
  <si>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</si>
  <si>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</si>
  <si>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</si>
  <si>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</si>
  <si>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</si>
  <si>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</si>
  <si>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</si>
  <si>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</si>
  <si>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</si>
  <si>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</si>
  <si>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</si>
  <si>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</si>
  <si>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</si>
  <si>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</si>
  <si>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</si>
  <si>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</si>
  <si>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</si>
  <si>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</si>
  <si>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</si>
  <si>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</si>
  <si>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</si>
  <si>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</si>
  <si>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</si>
  <si>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</si>
  <si>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</si>
  <si>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</si>
  <si>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</si>
  <si>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</si>
  <si>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</si>
  <si>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</si>
  <si>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</si>
  <si>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</si>
  <si>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</si>
  <si>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</si>
  <si>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</si>
  <si>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</si>
  <si>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</si>
  <si>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</si>
  <si>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</si>
  <si>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</si>
  <si>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</si>
  <si>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</si>
  <si>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</si>
  <si>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</si>
  <si>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</si>
  <si>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</si>
  <si>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</si>
  <si>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</si>
  <si>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</si>
  <si>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</si>
  <si>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</si>
  <si>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</si>
  <si>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</si>
  <si>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</si>
  <si>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</si>
  <si>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</si>
  <si>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</si>
  <si>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</si>
  <si>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</si>
  <si>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</si>
  <si>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</si>
  <si>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</si>
  <si>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</si>
  <si>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</si>
  <si>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</si>
  <si>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</si>
  <si>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</si>
  <si>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</si>
  <si>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</si>
  <si>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</si>
  <si>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</si>
  <si>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</si>
  <si>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</si>
  <si>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</si>
  <si>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</si>
  <si>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</si>
  <si>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</si>
  <si>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</si>
  <si>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</si>
  <si>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</si>
  <si>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</si>
  <si>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</si>
  <si>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</si>
  <si>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</si>
  <si>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</si>
  <si>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</si>
  <si>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</si>
  <si>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</si>
  <si>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</si>
  <si>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</si>
  <si>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</si>
  <si>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</si>
  <si>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</si>
  <si>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</si>
  <si>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</si>
  <si>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</si>
  <si>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</si>
  <si>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</si>
  <si>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</si>
  <si>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</si>
  <si>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</si>
  <si>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</si>
  <si>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</si>
  <si>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</si>
  <si>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</si>
  <si>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</si>
  <si>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</si>
  <si>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</si>
  <si>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</si>
  <si>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</si>
  <si>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</si>
  <si>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</si>
  <si>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</si>
  <si>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</si>
  <si>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</si>
  <si>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</si>
  <si>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</si>
  <si>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</si>
  <si>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</si>
  <si>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</si>
  <si>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</si>
  <si>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</si>
  <si>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</si>
  <si>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</si>
  <si>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</si>
  <si>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</si>
  <si>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</si>
  <si>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</si>
  <si>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</si>
  <si>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</si>
  <si>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</si>
  <si>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</si>
  <si>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</si>
  <si>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</si>
  <si>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</si>
  <si>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</si>
  <si>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</si>
  <si>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</si>
  <si>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</si>
  <si>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</si>
  <si>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</si>
  <si>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</si>
  <si>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</si>
  <si>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</si>
  <si>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</si>
  <si>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</si>
  <si>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</si>
  <si>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</si>
  <si>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</si>
  <si>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</si>
  <si>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</si>
  <si>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</si>
  <si>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</si>
  <si>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</si>
  <si>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</si>
  <si>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</si>
  <si>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</si>
  <si>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</si>
  <si>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</si>
  <si>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</si>
  <si>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</si>
  <si>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</si>
  <si>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</si>
  <si>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</si>
  <si>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</si>
  <si>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</si>
  <si>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</si>
  <si>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</si>
  <si>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</si>
  <si>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</si>
  <si>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</si>
  <si>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</si>
  <si>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</si>
  <si>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</si>
  <si>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</si>
  <si>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</si>
  <si>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</si>
  <si>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</si>
  <si>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</si>
  <si>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</si>
  <si>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</si>
  <si>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</si>
  <si>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</si>
  <si>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</si>
  <si>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</si>
  <si>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</si>
  <si>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</si>
  <si>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</si>
  <si>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</si>
  <si>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</si>
  <si>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</si>
  <si>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</si>
  <si>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</si>
  <si>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</si>
  <si>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</si>
  <si>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</si>
  <si>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</si>
  <si>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</si>
  <si>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</si>
  <si>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</si>
  <si>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</si>
  <si>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</si>
  <si>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</si>
  <si>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</si>
  <si>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</si>
  <si>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</si>
  <si>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</si>
  <si>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</si>
  <si>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</si>
  <si>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</si>
  <si>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</si>
  <si>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</si>
  <si>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</si>
  <si>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</si>
  <si>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</si>
  <si>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</si>
  <si>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</si>
  <si>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</si>
  <si>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</si>
  <si>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</si>
  <si>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</si>
  <si>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</si>
  <si>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</si>
  <si>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</si>
  <si>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</si>
  <si>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</si>
  <si>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</si>
  <si>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</si>
  <si>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</si>
  <si>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</si>
  <si>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</si>
  <si>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</si>
  <si>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</si>
  <si>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</si>
  <si>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</si>
  <si>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</si>
  <si>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</si>
  <si>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</si>
  <si>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</si>
  <si>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</si>
  <si>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</si>
  <si>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</si>
  <si>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</si>
  <si>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</si>
  <si>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</si>
  <si>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</si>
  <si>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</si>
  <si>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</si>
  <si>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</si>
  <si>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</si>
  <si>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</si>
  <si>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</si>
  <si>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</si>
  <si>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</si>
  <si>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</si>
  <si>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</si>
  <si>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</si>
  <si>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</si>
  <si>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</si>
  <si>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</si>
  <si>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</si>
  <si>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</si>
  <si>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</si>
  <si>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</si>
  <si>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</si>
  <si>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</si>
  <si>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</si>
  <si>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</si>
  <si>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</si>
  <si>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</si>
  <si>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</si>
  <si>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</si>
  <si>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</si>
  <si>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</si>
  <si>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</si>
  <si>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</si>
  <si>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</si>
  <si>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</si>
  <si>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</si>
  <si>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</si>
  <si>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</si>
  <si>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</si>
  <si>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</si>
  <si>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</si>
  <si>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</si>
  <si>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</si>
  <si>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</si>
  <si>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</si>
  <si>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</si>
  <si>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</si>
  <si>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</si>
  <si>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</si>
  <si>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</si>
  <si>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</si>
  <si>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</si>
  <si>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</si>
  <si>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</si>
  <si>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</si>
  <si>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</si>
  <si>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</si>
  <si>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</si>
  <si>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</si>
  <si>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</si>
  <si>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</si>
  <si>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</si>
  <si>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</si>
  <si>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</si>
  <si>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</si>
  <si>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</si>
  <si>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</si>
  <si>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</si>
  <si>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</si>
  <si>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</si>
  <si>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</si>
  <si>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</si>
  <si>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</si>
  <si>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</si>
  <si>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</si>
  <si>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</si>
  <si>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</si>
  <si>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</si>
  <si>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</si>
  <si>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</si>
  <si>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</si>
  <si>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</si>
  <si>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</si>
  <si>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</si>
  <si>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</si>
  <si>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</si>
  <si>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</si>
  <si>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</si>
  <si>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</si>
  <si>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</si>
  <si>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</si>
  <si>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</si>
  <si>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</si>
  <si>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</si>
  <si>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</si>
  <si>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</si>
  <si>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</si>
  <si>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</si>
  <si>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</si>
  <si>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</si>
  <si>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</si>
  <si>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</si>
  <si>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</si>
  <si>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</si>
  <si>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</si>
  <si>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</si>
  <si>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</si>
  <si>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</si>
  <si>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</si>
  <si>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</si>
  <si>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</si>
  <si>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</si>
  <si>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</si>
  <si>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</si>
  <si>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</si>
  <si>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</si>
  <si>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</si>
  <si>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</si>
  <si>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</si>
  <si>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</si>
  <si>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</si>
  <si>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</si>
  <si>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</si>
  <si>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</si>
  <si>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</si>
  <si>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</si>
  <si>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</si>
  <si>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</si>
  <si>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</si>
  <si>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</si>
  <si>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</si>
  <si>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</si>
  <si>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</si>
  <si>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</si>
  <si>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</si>
  <si>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</si>
  <si>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</si>
  <si>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</si>
  <si>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</si>
  <si>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</si>
  <si>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</si>
  <si>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</si>
  <si>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</si>
  <si>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</si>
  <si>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</si>
  <si>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</si>
  <si>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</si>
  <si>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</si>
  <si>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</si>
  <si>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</si>
  <si>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</si>
  <si>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</si>
  <si>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</si>
  <si>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</si>
  <si>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</si>
  <si>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</si>
  <si>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</si>
  <si>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</si>
  <si>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</si>
  <si>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</si>
  <si>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</si>
  <si>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</si>
  <si>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</si>
  <si>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</si>
  <si>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</si>
  <si>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</si>
  <si>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</si>
  <si>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</si>
  <si>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</si>
  <si>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</si>
  <si>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</si>
  <si>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</si>
  <si>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</si>
  <si>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</si>
  <si>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</si>
  <si>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</si>
  <si>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</si>
  <si>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</si>
  <si>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</si>
  <si>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</si>
  <si>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</si>
  <si>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</si>
  <si>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</si>
  <si>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</si>
  <si>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</si>
  <si>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</si>
  <si>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</si>
  <si>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</si>
  <si>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</si>
  <si>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</si>
  <si>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</si>
  <si>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</si>
  <si>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</si>
  <si>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</si>
  <si>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</si>
  <si>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</si>
  <si>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</si>
  <si>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</si>
  <si>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</si>
  <si>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</si>
  <si>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</si>
  <si>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</si>
  <si>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</si>
  <si>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</si>
  <si>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</si>
  <si>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</si>
  <si>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</si>
  <si>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</si>
  <si>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</si>
  <si>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</si>
  <si>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</si>
  <si>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</si>
  <si>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</si>
  <si>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</si>
  <si>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</si>
  <si>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</si>
  <si>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</si>
  <si>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</si>
  <si>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</si>
  <si>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</si>
  <si>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</si>
  <si>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</si>
  <si>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</si>
  <si>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</si>
  <si>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</si>
  <si>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</si>
  <si>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</si>
  <si>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</si>
  <si>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</si>
  <si>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</si>
  <si>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</si>
  <si>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</si>
  <si>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</si>
  <si>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</si>
  <si>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</si>
  <si>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</si>
  <si>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</si>
  <si>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</si>
  <si>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</si>
  <si>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</si>
  <si>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</si>
  <si>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</si>
  <si>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</si>
  <si>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</si>
  <si>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</si>
  <si>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</si>
  <si>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</si>
  <si>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</si>
  <si>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</si>
  <si>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</si>
  <si>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</si>
  <si>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</si>
  <si>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</si>
  <si>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</si>
  <si>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</si>
  <si>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</si>
  <si>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</si>
  <si>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</si>
  <si>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</si>
  <si>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</si>
  <si>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</si>
  <si>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</si>
  <si>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</si>
  <si>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</si>
  <si>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</si>
  <si>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</si>
  <si>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</si>
  <si>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</si>
  <si>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</si>
  <si>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</si>
  <si>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</si>
  <si>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</si>
  <si>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</si>
  <si>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</si>
  <si>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</si>
  <si>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</si>
  <si>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</si>
  <si>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</si>
  <si>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</si>
  <si>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</si>
  <si>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</si>
  <si>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</si>
  <si>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</si>
  <si>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</si>
  <si>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</si>
  <si>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</si>
  <si>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</si>
  <si>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</si>
  <si>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</si>
  <si>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</si>
  <si>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</si>
  <si>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</si>
  <si>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</si>
  <si>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</si>
  <si>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</si>
  <si>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</si>
  <si>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</si>
  <si>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</si>
  <si>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</si>
  <si>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</si>
  <si>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</si>
  <si>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</si>
  <si>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</si>
  <si>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</si>
  <si>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</si>
  <si>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</si>
  <si>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</si>
  <si>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</si>
  <si>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</si>
  <si>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</si>
  <si>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</si>
  <si>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</si>
  <si>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</si>
  <si>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</si>
  <si>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</si>
  <si>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</si>
  <si>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</si>
  <si>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</si>
  <si>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</si>
  <si>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</si>
  <si>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</si>
  <si>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</si>
  <si>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</si>
  <si>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</si>
  <si>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</si>
  <si>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</si>
  <si>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</si>
  <si>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</si>
  <si>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</si>
  <si>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</si>
  <si>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</si>
  <si>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</si>
  <si>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</si>
  <si>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</si>
  <si>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</si>
  <si>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</si>
  <si>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</si>
  <si>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</si>
  <si>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</si>
  <si>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</si>
  <si>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</si>
  <si>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</si>
  <si>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</si>
  <si>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</si>
  <si>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</si>
  <si>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</si>
  <si>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</si>
  <si>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</si>
  <si>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</si>
  <si>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</si>
  <si>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</si>
  <si>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</si>
  <si>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</si>
  <si>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</si>
  <si>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</si>
  <si>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</si>
  <si>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</si>
  <si>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</si>
  <si>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</si>
  <si>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</si>
  <si>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</si>
  <si>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</si>
  <si>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</si>
  <si>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</si>
  <si>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</si>
  <si>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</si>
  <si>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</si>
  <si>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</si>
  <si>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</si>
  <si>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</si>
  <si>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</si>
  <si>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</si>
  <si>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</si>
  <si>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</si>
  <si>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</si>
  <si>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</si>
  <si>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</si>
  <si>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</si>
  <si>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</si>
  <si>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</si>
  <si>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</si>
  <si>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</si>
  <si>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</si>
  <si>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</si>
  <si>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</si>
  <si>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</si>
  <si>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</si>
  <si>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</si>
  <si>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</si>
  <si>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</si>
  <si>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</si>
  <si>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</si>
  <si>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</si>
  <si>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</si>
  <si>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</si>
  <si>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</si>
  <si>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</si>
  <si>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</si>
  <si>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</si>
  <si>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</si>
  <si>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</si>
  <si>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</si>
  <si>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</si>
  <si>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</si>
  <si>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</si>
  <si>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</si>
  <si>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</si>
  <si>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</si>
  <si>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</si>
  <si>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</si>
  <si>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</si>
  <si>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</si>
  <si>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</si>
  <si>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</si>
  <si>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</si>
  <si>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</si>
  <si>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</si>
  <si>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</si>
  <si>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</si>
  <si>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</si>
  <si>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</si>
  <si>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</si>
  <si>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</si>
  <si>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</si>
  <si>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</si>
  <si>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</si>
  <si>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</si>
  <si>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</si>
  <si>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</si>
  <si>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</si>
  <si>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</si>
  <si>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</si>
  <si>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</si>
  <si>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</si>
  <si>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</si>
  <si>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</si>
  <si>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</si>
  <si>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</si>
  <si>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</si>
  <si>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</si>
  <si>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</si>
  <si>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</si>
  <si>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</si>
  <si>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</si>
  <si>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</si>
  <si>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</si>
  <si>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</si>
  <si>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</si>
  <si>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</si>
  <si>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</si>
  <si>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</si>
  <si>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</si>
  <si>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</si>
  <si>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</si>
  <si>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</si>
  <si>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</si>
  <si>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</si>
  <si>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</si>
  <si>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</si>
  <si>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</si>
  <si>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</si>
  <si>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</si>
  <si>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</si>
  <si>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</si>
  <si>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</si>
  <si>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</si>
  <si>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</si>
  <si>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</si>
  <si>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</si>
  <si>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</si>
  <si>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</si>
  <si>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</si>
  <si>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</si>
  <si>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</si>
  <si>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</si>
  <si>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</si>
  <si>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</si>
  <si>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</si>
  <si>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</si>
  <si>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</si>
  <si>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</si>
  <si>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</si>
  <si>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</si>
  <si>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</si>
  <si>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</si>
  <si>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</si>
  <si>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</si>
  <si>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</si>
  <si>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</si>
  <si>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</si>
  <si>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</si>
  <si>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</si>
  <si>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</si>
  <si>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</si>
  <si>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</si>
  <si>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</si>
  <si>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</si>
  <si>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</si>
  <si>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</si>
  <si>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</si>
  <si>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</si>
  <si>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</si>
  <si>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</si>
  <si>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</si>
  <si>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</si>
  <si>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</si>
  <si>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</si>
  <si>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</si>
  <si>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</si>
  <si>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</si>
  <si>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</si>
  <si>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</si>
  <si>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</si>
  <si>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</si>
  <si>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</si>
  <si>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</si>
  <si>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</si>
  <si>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</si>
  <si>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</si>
  <si>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</si>
  <si>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</si>
  <si>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</si>
  <si>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</si>
  <si>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</si>
  <si>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</si>
  <si>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</si>
  <si>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</si>
  <si>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</si>
  <si>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</si>
  <si>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</si>
  <si>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</si>
  <si>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</si>
  <si>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</si>
  <si>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</si>
  <si>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</si>
  <si>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</si>
  <si>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</si>
  <si>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</si>
  <si>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</si>
  <si>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</si>
  <si>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</si>
  <si>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</si>
  <si>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</si>
  <si>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</si>
  <si>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</si>
  <si>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</si>
  <si>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</si>
  <si>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</si>
  <si>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</si>
  <si>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</si>
  <si>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</si>
  <si>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</si>
  <si>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</si>
  <si>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</si>
  <si>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</si>
  <si>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</si>
  <si>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</si>
  <si>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</si>
  <si>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</si>
  <si>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</si>
  <si>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</si>
  <si>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</si>
  <si>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</si>
  <si>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</si>
  <si>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</si>
  <si>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</si>
  <si>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</si>
  <si>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</si>
  <si>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</si>
  <si>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</si>
  <si>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</si>
  <si>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</si>
  <si>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</si>
  <si>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</si>
  <si>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</si>
  <si>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</si>
  <si>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</si>
  <si>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</si>
  <si>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</si>
  <si>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</si>
  <si>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</si>
  <si>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</si>
  <si>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</si>
  <si>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</si>
  <si>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</si>
  <si>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</si>
  <si>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</si>
  <si>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</si>
  <si>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</si>
  <si>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</si>
  <si>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</si>
  <si>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</si>
  <si>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</si>
  <si>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</si>
  <si>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</si>
  <si>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</si>
  <si>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</si>
  <si>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</si>
  <si>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</si>
  <si>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</si>
  <si>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</si>
  <si>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</si>
  <si>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</si>
  <si>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</si>
  <si>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</si>
  <si>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</si>
  <si>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</si>
  <si>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</si>
  <si>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</si>
  <si>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</si>
  <si>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</si>
  <si>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</si>
  <si>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</si>
  <si>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</si>
  <si>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</si>
  <si>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</si>
  <si>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</si>
  <si>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</si>
  <si>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</si>
  <si>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</si>
  <si>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</si>
  <si>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</si>
  <si>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</si>
  <si>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</si>
  <si>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</si>
  <si>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</si>
  <si>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</si>
  <si>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</si>
  <si>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</si>
  <si>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</si>
  <si>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</si>
  <si>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</si>
  <si>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</si>
  <si>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</si>
  <si>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</si>
  <si>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</si>
  <si>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</si>
  <si>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</si>
  <si>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</si>
  <si>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</si>
  <si>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</si>
  <si>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</si>
  <si>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</si>
  <si>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</si>
  <si>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</si>
  <si>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</si>
  <si>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</si>
  <si>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</si>
  <si>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</si>
  <si>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</si>
  <si>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</si>
  <si>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</si>
  <si>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</si>
  <si>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</si>
  <si>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</si>
  <si>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</si>
  <si>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</si>
  <si>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</si>
  <si>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</si>
  <si>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</si>
  <si>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</si>
  <si>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</si>
  <si>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</si>
  <si>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</si>
  <si>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</si>
  <si>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</si>
  <si>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</si>
  <si>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</si>
  <si>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</si>
  <si>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</si>
  <si>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</si>
  <si>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</si>
  <si>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</si>
  <si>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</si>
  <si>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</si>
  <si>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</si>
  <si>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</si>
  <si>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</si>
  <si>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</si>
  <si>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</si>
  <si>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</si>
  <si>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</si>
  <si>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</si>
  <si>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</si>
  <si>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</si>
  <si>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</si>
  <si>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</si>
  <si>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</si>
  <si>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</si>
  <si>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</si>
  <si>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</si>
  <si>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</si>
  <si>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</si>
  <si>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</si>
  <si>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</si>
  <si>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</si>
  <si>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</si>
  <si>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</si>
  <si>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</si>
  <si>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</si>
  <si>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</si>
  <si>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</si>
  <si>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</si>
  <si>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</si>
  <si>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</si>
  <si>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</si>
  <si>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</si>
  <si>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</si>
  <si>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</si>
  <si>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</si>
  <si>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</si>
  <si>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</si>
  <si>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</si>
  <si>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</si>
  <si>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</si>
  <si>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</si>
  <si>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</si>
  <si>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</si>
  <si>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</si>
  <si>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</si>
  <si>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</si>
  <si>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</si>
  <si>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</si>
  <si>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</si>
  <si>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</si>
  <si>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</si>
  <si>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</si>
  <si>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</si>
  <si>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</si>
  <si>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</si>
  <si>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</si>
  <si>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</si>
  <si>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</si>
  <si>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</si>
  <si>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</si>
  <si>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</si>
  <si>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</si>
  <si>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</si>
  <si>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</si>
  <si>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</si>
  <si>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</si>
  <si>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</si>
  <si>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</si>
  <si>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</si>
  <si>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</si>
  <si>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</si>
  <si>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</si>
  <si>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</si>
  <si>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</si>
  <si>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</si>
  <si>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</si>
  <si>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</si>
  <si>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</si>
  <si>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</si>
  <si>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</si>
  <si>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</si>
  <si>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</si>
  <si>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</si>
  <si>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</si>
  <si>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</si>
  <si>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</si>
  <si>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</si>
  <si>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</si>
  <si>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</si>
  <si>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</si>
  <si>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</si>
  <si>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</si>
  <si>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</si>
  <si>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</si>
  <si>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</si>
  <si>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</si>
  <si>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</si>
  <si>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</si>
  <si>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</si>
  <si>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</si>
  <si>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</si>
  <si>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</si>
  <si>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</si>
  <si>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</si>
  <si>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</si>
  <si>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</si>
  <si>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</si>
  <si>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</si>
  <si>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</si>
  <si>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</si>
  <si>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</si>
  <si>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</si>
  <si>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</si>
  <si>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</si>
  <si>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</si>
  <si>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</si>
  <si>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</si>
  <si>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</si>
  <si>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</si>
  <si>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</si>
  <si>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</si>
  <si>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</si>
  <si>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</si>
  <si>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</si>
  <si>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</si>
  <si>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</si>
  <si>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</si>
  <si>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</si>
  <si>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</si>
  <si>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</si>
  <si>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</si>
  <si>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</si>
  <si>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</si>
  <si>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</si>
  <si>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</si>
  <si>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</si>
  <si>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</si>
  <si>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</si>
  <si>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</si>
  <si>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</si>
  <si>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</si>
  <si>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</si>
  <si>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</si>
  <si>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</si>
  <si>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</si>
  <si>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</si>
  <si>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</si>
  <si>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</si>
  <si>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</si>
  <si>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</si>
  <si>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</si>
  <si>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</si>
  <si>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</si>
  <si>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</si>
  <si>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</si>
  <si>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</si>
  <si>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</si>
  <si>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</si>
  <si>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</si>
  <si>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</si>
  <si>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</si>
  <si>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</si>
  <si>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</si>
  <si>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</si>
  <si>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</si>
  <si>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</si>
  <si>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</si>
  <si>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</si>
  <si>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</si>
  <si>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</si>
  <si>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</si>
  <si>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</si>
  <si>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</si>
  <si>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</si>
  <si>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</si>
  <si>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</si>
  <si>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</si>
  <si>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</si>
  <si>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</si>
  <si>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</si>
  <si>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</si>
  <si>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</si>
  <si>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</si>
  <si>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</si>
  <si>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</si>
  <si>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</si>
  <si>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</si>
  <si>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</si>
  <si>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</si>
  <si>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</si>
  <si>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</si>
  <si>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</si>
  <si>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</si>
  <si>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</si>
  <si>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</si>
  <si>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</si>
  <si>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</si>
  <si>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</si>
  <si>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</si>
  <si>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</si>
  <si>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</si>
  <si>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</si>
  <si>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</si>
  <si>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</si>
  <si>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</si>
  <si>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</si>
  <si>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</si>
  <si>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</si>
  <si>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</si>
  <si>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</si>
  <si>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</si>
  <si>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</si>
  <si>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</si>
  <si>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</si>
  <si>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</si>
  <si>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</si>
  <si>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</si>
  <si>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</si>
  <si>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</si>
  <si>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</si>
  <si>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</si>
  <si>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</si>
  <si>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</si>
  <si>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</si>
  <si>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</si>
  <si>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</si>
  <si>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</si>
  <si>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</si>
  <si>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</si>
  <si>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</si>
  <si>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</si>
  <si>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</si>
  <si>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</si>
  <si>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</si>
  <si>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</si>
  <si>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</si>
  <si>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</si>
  <si>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</si>
  <si>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</si>
  <si>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</si>
  <si>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</si>
  <si>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</si>
  <si>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</si>
  <si>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</si>
  <si>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</si>
  <si>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</si>
  <si>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</si>
  <si>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</si>
  <si>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</si>
  <si>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</si>
  <si>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</si>
  <si>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</si>
  <si>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</si>
  <si>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</si>
  <si>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</si>
  <si>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</si>
  <si>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</si>
  <si>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</si>
  <si>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</si>
  <si>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</si>
  <si>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</si>
  <si>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</si>
  <si>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</si>
  <si>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</si>
  <si>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</si>
  <si>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</si>
  <si>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</si>
  <si>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</si>
  <si>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</si>
  <si>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</si>
  <si>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</si>
  <si>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</si>
  <si>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</si>
  <si>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</si>
  <si>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</si>
  <si>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</si>
  <si>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</si>
  <si>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</si>
  <si>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</si>
  <si>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</si>
  <si>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</si>
  <si>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</si>
  <si>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</si>
  <si>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</si>
  <si>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</si>
  <si>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</si>
  <si>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</si>
  <si>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</si>
  <si>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</si>
  <si>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</si>
  <si>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</si>
  <si>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</si>
  <si>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</si>
  <si>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</si>
  <si>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</si>
  <si>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</si>
  <si>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</si>
  <si>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</si>
  <si>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</si>
  <si>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</si>
  <si>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</si>
  <si>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</si>
  <si>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</si>
  <si>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</si>
  <si>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</si>
  <si>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</si>
  <si>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</si>
  <si>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</si>
  <si>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</si>
  <si>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</si>
  <si>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</si>
  <si>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</si>
  <si>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</si>
  <si>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</si>
  <si>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</si>
  <si>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</si>
  <si>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</si>
  <si>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</si>
  <si>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</si>
  <si>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</si>
  <si>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</si>
  <si>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</si>
  <si>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</si>
  <si>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</si>
  <si>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</si>
  <si>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</si>
  <si>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</si>
  <si>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</si>
  <si>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</si>
  <si>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</si>
  <si>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</si>
  <si>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</si>
  <si>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</si>
  <si>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</si>
  <si>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</si>
  <si>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</si>
  <si>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</si>
  <si>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</si>
  <si>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</si>
  <si>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</si>
  <si>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</si>
  <si>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</si>
  <si>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</si>
  <si>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</si>
  <si>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</si>
  <si>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</si>
  <si>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</si>
  <si>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</si>
  <si>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</si>
  <si>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</si>
  <si>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</si>
  <si>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</si>
  <si>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</si>
  <si>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</si>
  <si>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</si>
  <si>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</si>
  <si>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</si>
  <si>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</si>
  <si>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</si>
  <si>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</si>
  <si>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</si>
  <si>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</si>
  <si>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</si>
  <si>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</si>
  <si>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</si>
  <si>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</si>
  <si>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</si>
  <si>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</si>
  <si>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</si>
  <si>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</si>
  <si>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</si>
  <si>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</si>
  <si>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</si>
  <si>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</si>
  <si>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</si>
  <si>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</si>
  <si>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</si>
  <si>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</si>
  <si>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</si>
  <si>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</si>
  <si>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</si>
  <si>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</si>
  <si>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</si>
  <si>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</si>
  <si>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</si>
  <si>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</si>
  <si>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</si>
  <si>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</si>
  <si>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</si>
  <si>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</si>
  <si>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</si>
  <si>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</si>
  <si>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</si>
  <si>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</si>
  <si>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</si>
  <si>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</si>
  <si>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</si>
  <si>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</si>
  <si>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</si>
  <si>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</si>
  <si>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</si>
  <si>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</si>
  <si>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</si>
  <si>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</si>
  <si>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</si>
  <si>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</si>
  <si>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</si>
  <si>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</si>
  <si>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</si>
  <si>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</si>
  <si>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</si>
  <si>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</si>
  <si>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</si>
  <si>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</si>
  <si>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</si>
  <si>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</si>
  <si>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</si>
  <si>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</si>
  <si>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</si>
  <si>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</si>
  <si>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</si>
  <si>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</si>
  <si>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</si>
  <si>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</si>
  <si>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</si>
  <si>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</si>
  <si>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</si>
  <si>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</si>
  <si>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</si>
  <si>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</si>
  <si>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</si>
  <si>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</si>
  <si>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</si>
  <si>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</si>
  <si>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</si>
  <si>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</si>
  <si>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</si>
  <si>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</si>
  <si>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</si>
  <si>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</si>
  <si>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</si>
  <si>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</si>
  <si>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</si>
  <si>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</si>
  <si>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</si>
  <si>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</si>
  <si>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</si>
  <si>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</si>
  <si>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</si>
  <si>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</si>
  <si>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</si>
  <si>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</si>
  <si>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</si>
  <si>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</si>
  <si>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</si>
  <si>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</si>
  <si>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</si>
  <si>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</si>
  <si>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</si>
  <si>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</si>
  <si>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</si>
  <si>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</si>
  <si>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</si>
  <si>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</si>
  <si>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</si>
  <si>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</si>
  <si>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</si>
  <si>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</si>
  <si>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</si>
  <si>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</si>
  <si>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</si>
  <si>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</si>
  <si>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</si>
  <si>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</si>
  <si>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</si>
  <si>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</si>
  <si>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</si>
  <si>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</si>
  <si>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</si>
  <si>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</si>
  <si>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</si>
  <si>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</si>
  <si>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</si>
  <si>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</si>
  <si>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</si>
  <si>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</si>
  <si>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</si>
  <si>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</si>
  <si>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</si>
  <si>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</si>
  <si>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</si>
  <si>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</si>
  <si>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</si>
  <si>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</si>
  <si>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</si>
  <si>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</si>
  <si>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</si>
  <si>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</si>
  <si>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</si>
  <si>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</si>
  <si>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</si>
  <si>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</si>
  <si>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</si>
  <si>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</si>
  <si>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</si>
  <si>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</si>
  <si>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</si>
  <si>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</si>
  <si>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</si>
  <si>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</si>
  <si>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</si>
  <si>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</si>
  <si>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</si>
  <si>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</si>
  <si>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</si>
  <si>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</si>
  <si>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</si>
  <si>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</si>
  <si>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</si>
  <si>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</si>
  <si>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</si>
  <si>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</si>
  <si>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</si>
  <si>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</si>
  <si>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</si>
  <si>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</si>
  <si>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</si>
  <si>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</si>
  <si>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</si>
  <si>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</si>
  <si>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</si>
  <si>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</si>
  <si>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</si>
  <si>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</si>
  <si>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</si>
  <si>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</si>
  <si>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</si>
  <si>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</si>
  <si>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</si>
  <si>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</si>
  <si>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</si>
  <si>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</si>
  <si>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</si>
  <si>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</si>
  <si>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</si>
  <si>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</si>
  <si>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</si>
  <si>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</si>
  <si>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</si>
  <si>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</si>
  <si>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</si>
  <si>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</si>
  <si>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</si>
  <si>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</si>
  <si>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</si>
  <si>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</si>
  <si>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</si>
  <si>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</si>
  <si>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</si>
  <si>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</si>
  <si>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</si>
  <si>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</si>
  <si>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</si>
  <si>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</si>
  <si>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</si>
  <si>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</si>
  <si>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</si>
  <si>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</si>
  <si>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</si>
  <si>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</si>
  <si>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</si>
  <si>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</si>
  <si>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</si>
  <si>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</si>
  <si>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</si>
  <si>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</si>
  <si>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</si>
  <si>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</si>
  <si>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</si>
  <si>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</si>
  <si>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</si>
  <si>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</si>
  <si>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</si>
  <si>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</si>
  <si>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</si>
  <si>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</si>
  <si>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</si>
  <si>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</si>
  <si>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</si>
  <si>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</si>
  <si>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</si>
  <si>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</si>
  <si>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</si>
  <si>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</si>
  <si>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</si>
  <si>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</si>
  <si>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</si>
  <si>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</si>
  <si>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</si>
  <si>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</si>
  <si>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</si>
  <si>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</si>
  <si>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</si>
  <si>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</si>
  <si>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</si>
  <si>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</si>
  <si>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</si>
  <si>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</si>
  <si>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</si>
  <si>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</si>
  <si>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</si>
  <si>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</si>
  <si>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</si>
  <si>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</si>
  <si>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</si>
  <si>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</si>
  <si>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</si>
  <si>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</si>
  <si>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</si>
  <si>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</si>
  <si>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</si>
  <si>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</si>
  <si>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</si>
  <si>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</si>
  <si>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</si>
  <si>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</si>
  <si>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</si>
  <si>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</si>
  <si>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</si>
  <si>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</si>
  <si>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</si>
  <si>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</si>
  <si>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</si>
  <si>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</si>
  <si>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</si>
  <si>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</si>
  <si>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</si>
  <si>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</si>
  <si>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</si>
  <si>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</si>
  <si>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</si>
  <si>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</si>
  <si>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</si>
  <si>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</si>
  <si>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</si>
  <si>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</si>
  <si>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</si>
  <si>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</si>
  <si>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</si>
  <si>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</si>
  <si>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</si>
  <si>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</si>
  <si>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</si>
  <si>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</si>
  <si>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</si>
  <si>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</si>
  <si>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</si>
  <si>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</si>
  <si>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</si>
  <si>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</si>
  <si>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</si>
  <si>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</si>
  <si>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</si>
  <si>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</si>
  <si>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</si>
  <si>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</si>
  <si>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</si>
  <si>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</si>
  <si>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</si>
  <si>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</si>
  <si>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</si>
  <si>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</si>
  <si>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</si>
  <si>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</si>
  <si>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</si>
  <si>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</si>
  <si>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</si>
  <si>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</si>
  <si>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</si>
  <si>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</si>
  <si>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</si>
  <si>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</si>
  <si>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</si>
  <si>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</si>
  <si>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</si>
  <si>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</si>
  <si>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</si>
  <si>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</si>
  <si>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</si>
  <si>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</si>
  <si>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</si>
  <si>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</si>
  <si>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</si>
  <si>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</si>
  <si>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</si>
  <si>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</si>
  <si>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</si>
  <si>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</si>
  <si>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</si>
  <si>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</si>
  <si>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</si>
  <si>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</si>
  <si>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</si>
  <si>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</si>
  <si>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</si>
  <si>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</si>
  <si>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</si>
  <si>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</si>
  <si>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</si>
  <si>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</si>
  <si>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</si>
  <si>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</si>
  <si>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</si>
  <si>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</si>
  <si>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</si>
  <si>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</si>
  <si>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</si>
  <si>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</si>
  <si>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</si>
  <si>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</si>
  <si>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</si>
  <si>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</si>
  <si>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</si>
  <si>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</si>
  <si>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</si>
  <si>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</si>
  <si>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</si>
  <si>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</si>
  <si>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</si>
  <si>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</si>
  <si>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</si>
  <si>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</si>
  <si>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</si>
  <si>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</si>
  <si>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</si>
  <si>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</si>
  <si>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</si>
  <si>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</si>
  <si>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</si>
  <si>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</si>
  <si>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</si>
  <si>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</si>
  <si>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</si>
  <si>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</si>
  <si>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</si>
  <si>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</si>
  <si>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</si>
  <si>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</si>
  <si>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</si>
  <si>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</si>
  <si>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</si>
  <si>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</si>
  <si>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</si>
  <si>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</si>
  <si>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</si>
  <si>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</si>
  <si>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</si>
  <si>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</si>
  <si>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</si>
  <si>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</si>
  <si>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</si>
  <si>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</si>
  <si>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</si>
  <si>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</si>
  <si>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</si>
  <si>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</si>
  <si>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</si>
  <si>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</si>
  <si>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</si>
  <si>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</si>
  <si>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</si>
  <si>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</si>
  <si>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</si>
  <si>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</si>
  <si>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</si>
  <si>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</si>
  <si>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</si>
  <si>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</si>
  <si>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</si>
  <si>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</si>
  <si>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</si>
  <si>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</si>
  <si>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</si>
  <si>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</si>
  <si>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</si>
  <si>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</si>
  <si>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</si>
  <si>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</si>
  <si>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</si>
  <si>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</si>
  <si>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</si>
  <si>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</si>
  <si>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</si>
  <si>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</si>
  <si>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</si>
  <si>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</si>
  <si>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</si>
  <si>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</si>
  <si>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</si>
  <si>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</si>
  <si>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</si>
  <si>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</si>
  <si>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</si>
  <si>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</si>
  <si>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</si>
  <si>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</si>
  <si>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</si>
  <si>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</si>
  <si>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</si>
  <si>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</si>
  <si>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</si>
  <si>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</si>
  <si>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</si>
  <si>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</si>
  <si>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</si>
  <si>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</si>
  <si>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</si>
  <si>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</si>
  <si>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</si>
  <si>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</si>
  <si>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</si>
  <si>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</si>
  <si>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</si>
  <si>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</si>
  <si>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</si>
  <si>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</si>
  <si>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</si>
  <si>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</si>
  <si>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</si>
  <si>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</si>
  <si>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</si>
  <si>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</si>
  <si>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</si>
  <si>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</si>
  <si>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</si>
  <si>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</si>
  <si>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</si>
  <si>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</si>
  <si>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</si>
  <si>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</si>
  <si>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</si>
  <si>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</si>
  <si>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</si>
  <si>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</si>
  <si>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</si>
  <si>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</si>
  <si>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</si>
  <si>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</si>
  <si>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</si>
  <si>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</si>
  <si>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</si>
  <si>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</si>
  <si>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</si>
  <si>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</si>
  <si>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</si>
  <si>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</si>
  <si>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</si>
  <si>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</si>
  <si>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</si>
  <si>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</si>
  <si>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</si>
  <si>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</si>
  <si>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</si>
  <si>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</si>
  <si>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</si>
  <si>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</si>
  <si>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</si>
  <si>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</si>
  <si>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</si>
  <si>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</si>
  <si>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</si>
  <si>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</si>
  <si>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</si>
  <si>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</si>
  <si>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</si>
  <si>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</si>
  <si>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</si>
  <si>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</si>
  <si>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</si>
  <si>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</si>
  <si>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</si>
  <si>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</si>
  <si>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</si>
  <si>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</si>
  <si>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</si>
  <si>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</si>
  <si>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</si>
  <si>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</si>
  <si>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</si>
  <si>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</si>
  <si>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</si>
  <si>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</si>
  <si>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</si>
  <si>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</si>
  <si>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</si>
  <si>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</si>
  <si>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</si>
  <si>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</si>
  <si>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</si>
  <si>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</si>
  <si>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</si>
  <si>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</si>
  <si>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</si>
  <si>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</si>
  <si>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</si>
  <si>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</si>
  <si>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</si>
  <si>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</si>
  <si>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</si>
  <si>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</si>
  <si>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</si>
  <si>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</si>
  <si>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</si>
  <si>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</si>
  <si>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</si>
  <si>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</si>
  <si>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</si>
  <si>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</si>
  <si>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</si>
  <si>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</si>
  <si>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</si>
  <si>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</si>
  <si>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</si>
  <si>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</si>
  <si>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</si>
  <si>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</si>
  <si>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</si>
  <si>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</si>
  <si>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</si>
  <si>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</si>
  <si>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</si>
  <si>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</si>
  <si>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</si>
  <si>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</si>
  <si>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</si>
  <si>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</si>
  <si>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</si>
  <si>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</si>
  <si>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</si>
  <si>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</si>
  <si>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</si>
  <si>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</si>
  <si>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</si>
  <si>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</si>
  <si>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</si>
  <si>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</si>
  <si>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</si>
  <si>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</si>
  <si>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</si>
  <si>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</si>
  <si>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</si>
  <si>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</si>
  <si>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</si>
  <si>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</si>
  <si>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</si>
  <si>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</si>
  <si>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</si>
  <si>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</si>
  <si>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</si>
  <si>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</si>
  <si>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</si>
  <si>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</si>
  <si>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</si>
  <si>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</si>
  <si>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</si>
  <si>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</si>
  <si>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</si>
  <si>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</si>
  <si>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</si>
  <si>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</si>
  <si>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</si>
  <si>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</si>
  <si>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</si>
  <si>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</si>
  <si>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</si>
  <si>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</si>
  <si>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</si>
  <si>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</si>
  <si>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</si>
  <si>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</si>
  <si>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</si>
  <si>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</si>
  <si>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</si>
  <si>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</si>
  <si>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</si>
  <si>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</si>
  <si>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</si>
  <si>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</si>
  <si>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</si>
  <si>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</si>
  <si>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</si>
  <si>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</si>
  <si>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</si>
  <si>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</si>
  <si>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</si>
  <si>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</si>
  <si>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</si>
  <si>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</si>
  <si>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</si>
  <si>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</si>
  <si>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</si>
  <si>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</si>
  <si>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</si>
  <si>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</si>
  <si>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</si>
  <si>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</si>
  <si>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</si>
  <si>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</si>
  <si>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</si>
  <si>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</si>
  <si>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</si>
  <si>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</si>
  <si>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</si>
  <si>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</si>
  <si>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</si>
  <si>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</si>
  <si>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</si>
  <si>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</si>
  <si>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</si>
  <si>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</si>
  <si>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</si>
  <si>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</si>
  <si>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</si>
  <si>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</si>
  <si>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</si>
  <si>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</si>
  <si>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</si>
  <si>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</si>
  <si>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</si>
  <si>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</si>
  <si>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</si>
  <si>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</si>
  <si>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</si>
  <si>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</si>
  <si>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</si>
  <si>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</si>
  <si>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</si>
  <si>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</si>
  <si>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</si>
  <si>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</si>
  <si>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</si>
  <si>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</si>
  <si>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</si>
  <si>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</si>
  <si>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</si>
  <si>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</si>
  <si>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</si>
  <si>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</si>
  <si>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</si>
  <si>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</si>
  <si>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</si>
  <si>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</si>
  <si>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</si>
  <si>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</si>
  <si>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</si>
  <si>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</si>
  <si>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</si>
  <si>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</si>
  <si>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</si>
  <si>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</si>
  <si>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</si>
  <si>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</si>
  <si>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</si>
  <si>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</si>
  <si>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</si>
  <si>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</si>
  <si>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</si>
  <si>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</si>
  <si>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</si>
  <si>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</si>
  <si>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</si>
  <si>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</si>
  <si>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</si>
  <si>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</si>
  <si>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</si>
  <si>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</si>
  <si>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</si>
  <si>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</si>
  <si>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</si>
  <si>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</si>
  <si>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</si>
  <si>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</si>
  <si>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</si>
  <si>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</si>
  <si>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</si>
  <si>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</si>
  <si>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</si>
  <si>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</si>
  <si>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</si>
  <si>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</si>
  <si>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</si>
  <si>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</si>
  <si>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</si>
  <si>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</si>
  <si>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</si>
  <si>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</si>
  <si>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</si>
  <si>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</si>
  <si>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</si>
  <si>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</si>
  <si>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</si>
  <si>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</si>
  <si>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</si>
  <si>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</si>
  <si>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</si>
  <si>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</si>
  <si>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</si>
  <si>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</si>
  <si>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</si>
  <si>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</si>
  <si>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</si>
  <si>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</si>
  <si>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</si>
  <si>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</si>
  <si>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</si>
  <si>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</si>
  <si>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</si>
  <si>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</si>
  <si>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</si>
  <si>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</si>
  <si>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</si>
  <si>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</si>
  <si>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</si>
  <si>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</si>
  <si>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</si>
  <si>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</si>
  <si>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</si>
  <si>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</si>
  <si>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</si>
  <si>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</si>
  <si>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</si>
  <si>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</si>
  <si>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</si>
  <si>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</si>
  <si>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</si>
  <si>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</si>
  <si>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</si>
  <si>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</si>
  <si>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</si>
  <si>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</si>
  <si>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</si>
  <si>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</si>
  <si>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</si>
  <si>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</si>
  <si>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</si>
  <si>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</si>
  <si>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</si>
  <si>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</si>
  <si>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</si>
  <si>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</si>
  <si>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</si>
  <si>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</si>
  <si>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</si>
  <si>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</si>
  <si>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</si>
  <si>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</si>
  <si>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</si>
  <si>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</si>
  <si>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</si>
  <si>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</si>
  <si>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</si>
  <si>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</si>
  <si>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</si>
  <si>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</si>
  <si>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</si>
  <si>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</si>
  <si>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</si>
  <si>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</si>
  <si>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</si>
  <si>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</si>
  <si>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</si>
  <si>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</si>
  <si>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</si>
  <si>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</si>
  <si>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</si>
  <si>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</si>
  <si>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</si>
  <si>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</si>
  <si>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</si>
  <si>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</si>
  <si>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</si>
  <si>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</si>
  <si>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</si>
  <si>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</si>
  <si>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</si>
  <si>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</si>
  <si>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</si>
  <si>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</si>
  <si>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</si>
  <si>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</si>
  <si>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</si>
  <si>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</si>
  <si>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</si>
  <si>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</si>
  <si>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</si>
  <si>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</si>
  <si>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</si>
  <si>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</si>
  <si>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</si>
  <si>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</si>
  <si>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</si>
  <si>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</si>
  <si>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</si>
  <si>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</si>
  <si>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</si>
  <si>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</si>
  <si>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</si>
  <si>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</si>
  <si>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</si>
  <si>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</si>
  <si>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</si>
  <si>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</si>
  <si>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</si>
  <si>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</si>
  <si>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</si>
  <si>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</si>
  <si>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</si>
  <si>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</si>
  <si>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</si>
  <si>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</si>
  <si>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</si>
  <si>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</si>
  <si>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</si>
  <si>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</si>
  <si>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</si>
  <si>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</si>
  <si>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</si>
  <si>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</si>
  <si>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</si>
  <si>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</si>
  <si>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</si>
  <si>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</si>
  <si>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</si>
  <si>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</si>
  <si>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</si>
  <si>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</si>
  <si>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</si>
  <si>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</si>
  <si>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</si>
  <si>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</si>
  <si>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</si>
  <si>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</si>
  <si>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</si>
  <si>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</si>
  <si>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</si>
  <si>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</si>
  <si>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</si>
  <si>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</si>
  <si>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</si>
  <si>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</si>
  <si>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</si>
  <si>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</si>
  <si>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</si>
  <si>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</si>
  <si>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</si>
  <si>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</si>
  <si>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</si>
  <si>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</si>
  <si>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</si>
  <si>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</si>
  <si>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</si>
  <si>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</si>
  <si>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</si>
  <si>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</si>
  <si>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</si>
  <si>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</si>
  <si>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</si>
  <si>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</si>
  <si>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</si>
  <si>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</si>
  <si>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</si>
  <si>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</si>
  <si>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</si>
  <si>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</si>
  <si>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</si>
  <si>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</si>
  <si>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</si>
  <si>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</si>
  <si>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</si>
  <si>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</si>
  <si>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</si>
  <si>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</si>
  <si>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</si>
  <si>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</si>
  <si>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</si>
  <si>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</si>
  <si>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</si>
  <si>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</si>
  <si>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</si>
  <si>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</si>
  <si>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</si>
  <si>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</si>
  <si>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</si>
  <si>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</si>
  <si>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</si>
  <si>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</si>
  <si>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</si>
  <si>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</si>
  <si>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</si>
  <si>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</si>
  <si>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</si>
  <si>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</si>
  <si>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</si>
  <si>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</si>
  <si>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</si>
  <si>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</si>
  <si>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</si>
  <si>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</si>
  <si>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</si>
  <si>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</si>
  <si>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</si>
  <si>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</si>
  <si>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</si>
  <si>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</si>
  <si>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</si>
  <si>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</si>
  <si>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</si>
  <si>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</si>
  <si>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</si>
  <si>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</si>
  <si>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</si>
  <si>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</si>
  <si>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</si>
  <si>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</si>
  <si>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</si>
  <si>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</si>
  <si>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</si>
  <si>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</si>
  <si>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</si>
  <si>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</si>
  <si>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</si>
  <si>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</si>
  <si>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</si>
  <si>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</si>
  <si>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</si>
  <si>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</si>
  <si>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</si>
  <si>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</si>
  <si>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</si>
  <si>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</si>
  <si>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</si>
  <si>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</si>
  <si>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</si>
  <si>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</si>
  <si>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</si>
  <si>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</si>
  <si>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</si>
  <si>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</si>
  <si>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</si>
  <si>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</si>
  <si>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</si>
  <si>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</si>
  <si>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</si>
  <si>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</si>
  <si>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</si>
  <si>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</si>
  <si>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</si>
  <si>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</si>
  <si>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</si>
  <si>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</si>
  <si>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</si>
  <si>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</si>
  <si>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</si>
  <si>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</si>
  <si>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</si>
  <si>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</si>
  <si>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</si>
  <si>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</si>
  <si>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</si>
  <si>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</si>
  <si>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</si>
  <si>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</si>
  <si>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</si>
  <si>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</si>
  <si>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</si>
  <si>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</si>
  <si>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</si>
  <si>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</si>
  <si>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</si>
  <si>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</si>
  <si>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</si>
  <si>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</si>
  <si>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</si>
  <si>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</si>
  <si>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</si>
  <si>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</si>
  <si>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</si>
  <si>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</si>
  <si>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</si>
  <si>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</si>
  <si>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</si>
  <si>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</si>
  <si>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</si>
  <si>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</si>
  <si>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</si>
  <si>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</si>
  <si>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</si>
  <si>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</si>
  <si>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</si>
  <si>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</si>
  <si>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</si>
  <si>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</si>
  <si>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</si>
  <si>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</si>
  <si>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</si>
  <si>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</si>
  <si>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</si>
  <si>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</si>
  <si>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</si>
  <si>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</si>
  <si>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</si>
  <si>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</si>
  <si>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</si>
  <si>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</si>
  <si>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</si>
  <si>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</si>
  <si>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</si>
  <si>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</si>
  <si>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</si>
  <si>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</si>
  <si>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</si>
  <si>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</si>
  <si>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</si>
  <si>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</si>
  <si>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</si>
  <si>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</si>
  <si>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</si>
  <si>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</si>
  <si>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</si>
  <si>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</si>
  <si>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</si>
  <si>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</si>
  <si>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</si>
  <si>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</si>
  <si>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</si>
  <si>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</si>
  <si>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</si>
  <si>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</si>
  <si>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</si>
  <si>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</si>
  <si>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</si>
  <si>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</si>
  <si>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</si>
  <si>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</si>
  <si>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</si>
  <si>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</si>
  <si>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</si>
  <si>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</si>
  <si>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</si>
  <si>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</si>
  <si>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</si>
  <si>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</si>
  <si>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</si>
  <si>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</si>
  <si>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</si>
  <si>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</si>
  <si>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</si>
  <si>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</si>
  <si>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</si>
  <si>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</si>
  <si>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</si>
  <si>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</si>
  <si>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</si>
  <si>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</si>
  <si>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</si>
  <si>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</si>
  <si>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</si>
  <si>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</si>
  <si>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</si>
  <si>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</si>
  <si>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</si>
  <si>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</si>
  <si>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</si>
  <si>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</si>
  <si>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</si>
  <si>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</si>
  <si>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</si>
  <si>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</si>
  <si>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</si>
  <si>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</si>
  <si>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</si>
  <si>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</si>
  <si>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</si>
  <si>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</si>
  <si>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</si>
  <si>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</si>
  <si>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</si>
  <si>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</si>
  <si>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</si>
  <si>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</si>
  <si>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</si>
  <si>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</si>
  <si>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</si>
  <si>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</si>
  <si>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</si>
  <si>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</si>
  <si>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</si>
  <si>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</si>
  <si>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</si>
  <si>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</si>
  <si>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</si>
  <si>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</si>
  <si>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</si>
  <si>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</si>
  <si>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</si>
  <si>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</si>
  <si>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</si>
  <si>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</si>
  <si>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</si>
  <si>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</si>
  <si>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</si>
  <si>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</si>
  <si>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</si>
  <si>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</si>
  <si>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</si>
  <si>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</si>
  <si>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</si>
  <si>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</si>
  <si>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</si>
  <si>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</si>
  <si>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</si>
  <si>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</si>
  <si>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</si>
  <si>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</si>
  <si>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</si>
  <si>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</si>
  <si>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</si>
  <si>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</si>
  <si>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</si>
  <si>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</si>
  <si>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</si>
  <si>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</si>
  <si>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</si>
  <si>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</si>
  <si>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</si>
  <si>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</si>
  <si>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</si>
  <si>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</si>
  <si>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</si>
  <si>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</si>
  <si>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</si>
  <si>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</si>
  <si>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</si>
  <si>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</si>
  <si>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</si>
  <si>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</si>
  <si>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</si>
  <si>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</si>
  <si>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</si>
  <si>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</si>
  <si>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</si>
  <si>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</si>
  <si>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</si>
  <si>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</si>
  <si>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</si>
  <si>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</si>
  <si>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</si>
  <si>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</si>
  <si>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</si>
  <si>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</si>
  <si>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</si>
  <si>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</si>
  <si>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</si>
  <si>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</si>
  <si>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</si>
  <si>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</si>
  <si>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</si>
  <si>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</si>
  <si>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</si>
  <si>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</si>
  <si>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</si>
  <si>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</si>
  <si>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</si>
  <si>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</si>
  <si>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</si>
  <si>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</si>
  <si>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</si>
  <si>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</si>
  <si>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</si>
  <si>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</si>
  <si>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</si>
  <si>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</si>
  <si>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</si>
  <si>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</si>
  <si>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</si>
  <si>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</si>
  <si>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</si>
  <si>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</si>
  <si>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</si>
  <si>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</si>
  <si>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</si>
  <si>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</si>
  <si>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</si>
  <si>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</si>
  <si>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</si>
  <si>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</si>
  <si>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</si>
  <si>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</si>
  <si>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</si>
  <si>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</si>
  <si>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</si>
  <si>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</si>
  <si>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</si>
  <si>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</si>
  <si>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</si>
  <si>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</si>
  <si>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</si>
  <si>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</si>
  <si>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</si>
  <si>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</si>
  <si>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</si>
  <si>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</si>
  <si>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</si>
  <si>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</si>
  <si>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</si>
  <si>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</si>
  <si>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</si>
  <si>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</si>
  <si>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</si>
  <si>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</si>
  <si>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</si>
  <si>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</si>
  <si>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</si>
  <si>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</si>
  <si>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</si>
  <si>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</si>
  <si>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</si>
  <si>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</si>
  <si>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</si>
  <si>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</si>
  <si>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</si>
  <si>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</si>
  <si>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</si>
  <si>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</si>
  <si>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</si>
  <si>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</si>
  <si>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</si>
  <si>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</si>
  <si>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</si>
  <si>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</si>
  <si>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</si>
  <si>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</si>
  <si>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</si>
  <si>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</si>
  <si>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</si>
  <si>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</si>
  <si>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</si>
  <si>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</si>
  <si>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</si>
  <si>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</si>
  <si>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</si>
  <si>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</si>
  <si>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</si>
  <si>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</si>
  <si>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</si>
  <si>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</si>
  <si>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</si>
  <si>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</si>
  <si>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</si>
  <si>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</si>
  <si>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</si>
  <si>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</si>
  <si>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</si>
  <si>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</si>
  <si>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</si>
  <si>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</si>
  <si>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</si>
  <si>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</si>
  <si>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</si>
  <si>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</si>
  <si>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</si>
  <si>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</si>
  <si>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</si>
  <si>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</si>
  <si>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</si>
  <si>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</si>
  <si>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</si>
  <si>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</si>
  <si>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</si>
  <si>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</si>
  <si>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</si>
  <si>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</si>
  <si>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</si>
  <si>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</si>
  <si>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</si>
  <si>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</si>
  <si>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</si>
  <si>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</si>
  <si>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</si>
  <si>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</si>
  <si>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</si>
  <si>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</si>
  <si>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</si>
  <si>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</si>
  <si>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</si>
  <si>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</si>
  <si>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</si>
  <si>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</si>
  <si>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</si>
  <si>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</si>
  <si>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</si>
  <si>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</si>
  <si>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</si>
  <si>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</si>
  <si>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</si>
  <si>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</si>
  <si>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</si>
  <si>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</si>
  <si>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</si>
  <si>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</si>
  <si>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</si>
  <si>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</si>
  <si>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</si>
  <si>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</si>
  <si>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</si>
  <si>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</si>
  <si>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</si>
  <si>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</si>
  <si>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</si>
  <si>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</si>
  <si>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</si>
  <si>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</si>
  <si>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</si>
  <si>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</si>
  <si>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</si>
  <si>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</si>
  <si>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</si>
  <si>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</si>
  <si>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</si>
  <si>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</si>
  <si>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</si>
  <si>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</si>
  <si>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</si>
  <si>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</si>
  <si>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</si>
  <si>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</si>
  <si>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</si>
  <si>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</si>
  <si>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</si>
  <si>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</si>
  <si>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</si>
  <si>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</si>
  <si>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</si>
  <si>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</si>
  <si>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</si>
  <si>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</si>
  <si>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</si>
  <si>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</si>
  <si>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</si>
  <si>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</si>
  <si>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</si>
  <si>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</si>
  <si>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</si>
  <si>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</si>
  <si>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</si>
  <si>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</si>
  <si>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</si>
  <si>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</si>
  <si>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</si>
  <si>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</si>
  <si>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</si>
  <si>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</si>
  <si>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</si>
  <si>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</si>
  <si>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</si>
  <si>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</si>
  <si>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</si>
  <si>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</si>
  <si>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</si>
  <si>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</si>
  <si>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</si>
  <si>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</si>
  <si>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</si>
  <si>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</si>
  <si>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</si>
  <si>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</si>
  <si>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</si>
  <si>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</si>
  <si>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</si>
  <si>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</si>
  <si>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</si>
  <si>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</si>
  <si>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</si>
  <si>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</si>
  <si>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</si>
  <si>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</si>
  <si>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</si>
  <si>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</si>
  <si>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</si>
  <si>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</si>
  <si>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</si>
  <si>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</si>
  <si>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</si>
  <si>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</si>
  <si>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</si>
  <si>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</si>
  <si>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</si>
  <si>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</si>
  <si>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</si>
  <si>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</si>
  <si>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</si>
  <si>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</si>
  <si>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</si>
  <si>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</si>
  <si>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</si>
  <si>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</si>
  <si>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</si>
  <si>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</si>
  <si>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</si>
  <si>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</si>
  <si>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</si>
  <si>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</si>
  <si>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</si>
  <si>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</si>
  <si>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</si>
  <si>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</si>
  <si>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</si>
  <si>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</si>
  <si>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</si>
  <si>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</si>
  <si>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</si>
  <si>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</si>
  <si>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</si>
  <si>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</si>
  <si>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</si>
  <si>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</si>
  <si>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</si>
  <si>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</si>
  <si>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</si>
  <si>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</si>
  <si>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</si>
  <si>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</si>
  <si>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</si>
  <si>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</si>
  <si>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</si>
  <si>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</si>
  <si>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</si>
  <si>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</si>
  <si>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</si>
  <si>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</si>
  <si>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</si>
  <si>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</si>
  <si>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</si>
  <si>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</si>
  <si>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</si>
  <si>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</si>
  <si>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</si>
  <si>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</si>
  <si>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</si>
  <si>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</si>
  <si>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</si>
  <si>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</si>
  <si>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</si>
  <si>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</si>
  <si>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</si>
  <si>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</si>
  <si>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</si>
  <si>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</si>
  <si>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</si>
  <si>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</si>
  <si>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</si>
  <si>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</si>
  <si>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</si>
  <si>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</si>
  <si>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</si>
  <si>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</si>
  <si>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</si>
  <si>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</si>
  <si>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</si>
  <si>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</si>
  <si>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</si>
  <si>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</si>
  <si>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</si>
  <si>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</si>
  <si>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</si>
  <si>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</si>
  <si>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</si>
  <si>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</si>
  <si>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</si>
  <si>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</si>
  <si>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</si>
  <si>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</si>
  <si>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</si>
  <si>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</si>
  <si>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</si>
  <si>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</si>
  <si>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</si>
  <si>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</si>
  <si>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</si>
  <si>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</si>
  <si>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</si>
  <si>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</si>
  <si>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</si>
  <si>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</si>
  <si>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</si>
  <si>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</si>
  <si>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</si>
  <si>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</si>
  <si>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</si>
  <si>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</si>
  <si>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</si>
  <si>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</si>
  <si>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</si>
  <si>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</si>
  <si>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</si>
  <si>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</si>
  <si>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</si>
  <si>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</si>
  <si>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</si>
  <si>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</si>
  <si>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</si>
  <si>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</si>
  <si>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</si>
  <si>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</si>
  <si>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</si>
  <si>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</si>
  <si>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</si>
  <si>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</si>
  <si>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</si>
  <si>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</si>
  <si>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</si>
  <si>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</si>
  <si>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</si>
  <si>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</si>
  <si>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</si>
  <si>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</si>
  <si>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</si>
  <si>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</si>
  <si>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</si>
  <si>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</si>
  <si>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</si>
  <si>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</si>
  <si>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</si>
  <si>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</si>
  <si>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</si>
  <si>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</si>
  <si>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</si>
  <si>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</si>
  <si>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</si>
  <si>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</si>
  <si>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</si>
  <si>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</si>
  <si>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</si>
  <si>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</si>
  <si>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</si>
  <si>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</si>
  <si>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</si>
  <si>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</si>
  <si>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</si>
  <si>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</si>
  <si>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</si>
  <si>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</si>
  <si>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</si>
  <si>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</si>
  <si>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</si>
  <si>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</si>
  <si>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</si>
  <si>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</si>
  <si>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</si>
  <si>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</si>
  <si>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</si>
  <si>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</si>
  <si>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</si>
  <si>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</si>
  <si>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</si>
  <si>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</si>
  <si>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</si>
  <si>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</si>
  <si>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</si>
  <si>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</si>
  <si>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</si>
  <si>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</si>
  <si>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</si>
  <si>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</si>
  <si>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</si>
  <si>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</si>
  <si>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</si>
  <si>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</si>
  <si>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</si>
  <si>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</si>
  <si>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</si>
  <si>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</si>
  <si>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</si>
  <si>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</si>
  <si>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</si>
  <si>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</si>
  <si>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</si>
  <si>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</si>
  <si>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</si>
  <si>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</si>
  <si>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</si>
  <si>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</si>
  <si>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</si>
  <si>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</si>
  <si>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</si>
  <si>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</si>
  <si>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</si>
  <si>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</si>
  <si>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</si>
  <si>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</si>
  <si>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</si>
  <si>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</si>
  <si>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</si>
  <si>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</si>
  <si>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</si>
  <si>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</si>
  <si>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</si>
  <si>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</si>
  <si>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</si>
  <si>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</si>
  <si>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</si>
  <si>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</si>
  <si>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</si>
  <si>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</si>
  <si>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</si>
  <si>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</si>
  <si>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</si>
  <si>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</si>
  <si>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</si>
  <si>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</si>
  <si>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</si>
  <si>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</si>
  <si>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</si>
  <si>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</si>
  <si>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</si>
  <si>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</si>
  <si>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</si>
  <si>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</si>
  <si>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</si>
  <si>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</si>
  <si>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</si>
  <si>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</si>
  <si>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</si>
  <si>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</si>
  <si>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</si>
  <si>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</si>
  <si>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</si>
  <si>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</si>
  <si>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</si>
  <si>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</si>
  <si>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</si>
  <si>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</si>
  <si>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</si>
  <si>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</si>
  <si>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</si>
  <si>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</si>
  <si>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</si>
  <si>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</si>
  <si>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</si>
  <si>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</si>
  <si>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</si>
  <si>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</si>
  <si>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</si>
  <si>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</si>
  <si>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</si>
  <si>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</si>
  <si>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</si>
  <si>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</si>
  <si>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</si>
  <si>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</si>
  <si>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</si>
  <si>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</si>
  <si>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</si>
  <si>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</si>
  <si>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</si>
  <si>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</si>
  <si>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</si>
  <si>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</si>
  <si>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</si>
  <si>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</si>
  <si>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</si>
  <si>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</si>
  <si>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</si>
  <si>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</si>
  <si>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</si>
  <si>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</si>
  <si>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</si>
  <si>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</si>
  <si>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</si>
  <si>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</si>
  <si>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</si>
  <si>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</si>
  <si>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</si>
  <si>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</si>
  <si>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</si>
  <si>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</si>
  <si>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</si>
  <si>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</si>
  <si>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</si>
  <si>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</si>
  <si>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</si>
  <si>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</si>
  <si>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</si>
  <si>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</si>
  <si>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</si>
  <si>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</si>
  <si>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</si>
  <si>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</si>
  <si>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</si>
  <si>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</si>
  <si>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</si>
  <si>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</si>
  <si>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</si>
  <si>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</si>
  <si>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</si>
  <si>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</si>
  <si>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</si>
  <si>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</si>
  <si>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</si>
  <si>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</si>
  <si>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</si>
  <si>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</si>
  <si>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</si>
  <si>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</si>
  <si>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</si>
  <si>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</si>
  <si>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</si>
  <si>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</si>
  <si>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</si>
  <si>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</si>
  <si>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</si>
  <si>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</si>
  <si>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</si>
  <si>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</si>
  <si>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</si>
  <si>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</si>
  <si>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</si>
  <si>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</si>
  <si>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</si>
  <si>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</si>
  <si>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</si>
  <si>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</si>
  <si>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</si>
  <si>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</si>
  <si>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</si>
  <si>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</si>
  <si>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</si>
  <si>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</si>
  <si>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</si>
  <si>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</si>
  <si>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</si>
  <si>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</si>
  <si>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</si>
  <si>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</si>
  <si>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</si>
  <si>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</si>
  <si>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</si>
  <si>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</si>
  <si>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</si>
  <si>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</si>
  <si>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</si>
  <si>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</si>
  <si>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</si>
  <si>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</si>
  <si>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</si>
  <si>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</si>
  <si>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</si>
  <si>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</si>
  <si>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</si>
  <si>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</si>
  <si>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</si>
  <si>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</si>
  <si>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</si>
  <si>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</si>
  <si>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</si>
  <si>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</si>
  <si>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</si>
  <si>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</si>
  <si>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</si>
  <si>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</si>
  <si>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</si>
  <si>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</si>
  <si>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</si>
  <si>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</si>
  <si>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</si>
  <si>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</si>
  <si>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</si>
  <si>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</si>
  <si>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</si>
  <si>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</si>
  <si>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</si>
  <si>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</si>
  <si>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</si>
  <si>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</si>
  <si>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</si>
  <si>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</si>
  <si>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</si>
  <si>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</si>
  <si>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</si>
  <si>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</si>
  <si>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</si>
  <si>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</si>
  <si>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</si>
  <si>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</si>
  <si>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</si>
  <si>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</si>
  <si>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</si>
  <si>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</si>
  <si>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</si>
  <si>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</si>
  <si>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</si>
  <si>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</si>
  <si>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</si>
  <si>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</si>
  <si>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</si>
  <si>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</si>
  <si>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</si>
  <si>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</si>
  <si>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</si>
  <si>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</si>
  <si>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</si>
  <si>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</si>
  <si>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</si>
  <si>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</si>
  <si>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</si>
  <si>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</si>
  <si>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</si>
  <si>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</si>
  <si>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</si>
  <si>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</si>
  <si>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</si>
  <si>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</si>
  <si>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</si>
  <si>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</si>
  <si>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</si>
  <si>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</si>
  <si>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</si>
  <si>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</si>
  <si>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</si>
  <si>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</si>
  <si>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</si>
  <si>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</si>
  <si>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</si>
  <si>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</si>
  <si>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</si>
  <si>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</si>
  <si>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</si>
  <si>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</si>
  <si>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</si>
  <si>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</si>
  <si>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</si>
  <si>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</si>
  <si>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</si>
  <si>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</si>
  <si>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</si>
  <si>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</si>
  <si>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</si>
  <si>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</si>
  <si>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</si>
  <si>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</si>
  <si>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</si>
  <si>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</si>
  <si>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</si>
  <si>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</si>
  <si>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</si>
  <si>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</si>
  <si>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</si>
  <si>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</si>
  <si>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</si>
  <si>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</si>
  <si>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</si>
  <si>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</si>
  <si>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</si>
  <si>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</si>
  <si>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</si>
  <si>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</si>
  <si>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</si>
  <si>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</si>
  <si>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</si>
  <si>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</si>
  <si>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</si>
  <si>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</si>
  <si>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</si>
  <si>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</si>
  <si>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</si>
  <si>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</si>
  <si>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</si>
  <si>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</si>
  <si>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</si>
  <si>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</si>
  <si>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</si>
  <si>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</si>
  <si>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</si>
  <si>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</si>
  <si>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</si>
  <si>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</si>
  <si>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</si>
  <si>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</si>
  <si>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</si>
  <si>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</si>
  <si>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</si>
  <si>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</si>
  <si>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</si>
  <si>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</si>
  <si>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</si>
  <si>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</si>
  <si>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</si>
  <si>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</si>
  <si>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</si>
  <si>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</si>
  <si>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</si>
  <si>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</si>
  <si>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</si>
  <si>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</si>
  <si>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</si>
  <si>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</si>
  <si>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</si>
  <si>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</si>
  <si>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</si>
  <si>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</si>
  <si>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</si>
  <si>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</si>
  <si>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</si>
  <si>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</si>
  <si>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</si>
  <si>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</si>
  <si>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</si>
  <si>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</si>
  <si>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</si>
  <si>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</si>
  <si>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</si>
  <si>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</si>
  <si>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</si>
  <si>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</si>
  <si>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</si>
  <si>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</si>
  <si>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</si>
  <si>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</si>
  <si>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</si>
  <si>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</si>
  <si>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</si>
  <si>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</si>
  <si>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</si>
  <si>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</si>
  <si>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</si>
  <si>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</si>
  <si>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</si>
  <si>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</si>
  <si>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</si>
  <si>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</si>
  <si>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</si>
  <si>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</si>
  <si>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</si>
  <si>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</si>
  <si>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</si>
  <si>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</si>
  <si>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</si>
  <si>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</si>
  <si>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</si>
  <si>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</si>
  <si>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</si>
  <si>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</si>
  <si>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</si>
  <si>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</si>
  <si>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</si>
  <si>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</si>
  <si>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</si>
  <si>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</si>
  <si>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</si>
  <si>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</si>
  <si>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</si>
  <si>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</si>
  <si>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</si>
  <si>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</si>
  <si>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</si>
  <si>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</si>
  <si>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</si>
  <si>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</si>
  <si>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</si>
  <si>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</si>
  <si>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</si>
  <si>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</si>
  <si>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</si>
  <si>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</si>
  <si>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</si>
  <si>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</si>
  <si>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</si>
  <si>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</si>
  <si>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</si>
  <si>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</si>
  <si>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</si>
  <si>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</si>
  <si>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</si>
  <si>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</si>
  <si>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</si>
  <si>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</si>
  <si>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</si>
  <si>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</si>
  <si>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</si>
  <si>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</si>
  <si>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</si>
  <si>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</si>
  <si>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</si>
  <si>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</si>
  <si>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</si>
  <si>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</si>
  <si>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</si>
  <si>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</si>
  <si>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</si>
  <si>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</si>
  <si>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</si>
  <si>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</si>
  <si>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</si>
  <si>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</si>
  <si>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</si>
  <si>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</si>
  <si>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</si>
  <si>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</si>
  <si>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</si>
  <si>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</si>
  <si>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</si>
  <si>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</si>
  <si>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</si>
  <si>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</si>
  <si>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</si>
  <si>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</si>
  <si>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</si>
  <si>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</si>
  <si>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</si>
  <si>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</si>
  <si>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</si>
  <si>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</si>
  <si>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</si>
  <si>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</si>
  <si>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</si>
  <si>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</si>
  <si>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</si>
  <si>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</si>
  <si>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</si>
  <si>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</si>
  <si>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</si>
  <si>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</si>
  <si>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</si>
  <si>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</si>
  <si>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</si>
  <si>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</si>
  <si>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</si>
  <si>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</si>
  <si>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</si>
  <si>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</si>
  <si>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</si>
  <si>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</si>
  <si>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</si>
  <si>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</si>
  <si>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</si>
  <si>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</si>
  <si>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</si>
  <si>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</si>
  <si>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</si>
  <si>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</si>
  <si>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</si>
  <si>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</si>
  <si>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</si>
  <si>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</si>
  <si>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</si>
  <si>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</si>
  <si>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</si>
  <si>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</si>
  <si>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</si>
  <si>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</si>
  <si>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</si>
  <si>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</si>
  <si>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</si>
  <si>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</si>
  <si>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</si>
  <si>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</si>
  <si>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</si>
  <si>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</si>
  <si>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</si>
  <si>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</si>
  <si>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</si>
  <si>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</si>
  <si>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</si>
  <si>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</si>
  <si>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</si>
  <si>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</si>
  <si>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</si>
  <si>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</si>
  <si>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</si>
  <si>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</si>
  <si>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</si>
  <si>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</si>
  <si>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</si>
  <si>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</si>
  <si>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</si>
  <si>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</si>
  <si>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</si>
  <si>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</si>
  <si>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</si>
  <si>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</si>
  <si>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</si>
  <si>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</si>
  <si>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</si>
  <si>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</si>
  <si>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</si>
  <si>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</si>
  <si>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</si>
  <si>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</si>
  <si>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</si>
  <si>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</si>
  <si>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</si>
  <si>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</si>
  <si>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</si>
  <si>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</si>
  <si>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</si>
  <si>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</si>
  <si>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</si>
  <si>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</si>
  <si>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</si>
  <si>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</si>
  <si>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</si>
  <si>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</si>
  <si>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</si>
  <si>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</si>
  <si>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</si>
  <si>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</si>
  <si>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</si>
  <si>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</si>
  <si>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</si>
  <si>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</si>
  <si>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</si>
  <si>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</si>
  <si>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</si>
  <si>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</si>
  <si>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</si>
  <si>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</si>
  <si>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</si>
  <si>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</si>
  <si>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</si>
  <si>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</si>
  <si>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</si>
  <si>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</si>
  <si>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</si>
  <si>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</si>
  <si>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</si>
  <si>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</si>
  <si>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</si>
  <si>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</si>
  <si>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</si>
  <si>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</si>
  <si>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</si>
  <si>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</si>
  <si>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</si>
  <si>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</si>
  <si>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</si>
  <si>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</si>
  <si>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</si>
  <si>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</si>
  <si>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</si>
  <si>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</si>
  <si>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</si>
  <si>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</si>
  <si>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</si>
  <si>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</si>
  <si>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</si>
  <si>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</si>
  <si>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</si>
  <si>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</si>
  <si>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</si>
  <si>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</si>
  <si>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</si>
  <si>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</si>
  <si>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</si>
  <si>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</si>
  <si>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</si>
  <si>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</si>
  <si>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</si>
  <si>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</si>
  <si>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</si>
  <si>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</si>
  <si>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</si>
  <si>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</si>
  <si>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</si>
  <si>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</si>
  <si>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</si>
  <si>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</si>
  <si>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</si>
  <si>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</si>
  <si>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</si>
  <si>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</si>
  <si>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</si>
  <si>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</si>
  <si>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</si>
  <si>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</si>
  <si>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</si>
  <si>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</si>
  <si>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</si>
  <si>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</si>
  <si>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</si>
  <si>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</si>
  <si>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</si>
  <si>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</si>
  <si>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</si>
  <si>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</si>
  <si>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</si>
  <si>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</si>
  <si>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</si>
  <si>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</si>
  <si>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</si>
  <si>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</si>
  <si>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</si>
  <si>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</si>
  <si>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</si>
  <si>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</si>
  <si>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</si>
  <si>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</si>
  <si>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</si>
  <si>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</si>
  <si>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</si>
  <si>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</si>
  <si>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</si>
  <si>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</si>
  <si>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</si>
  <si>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</si>
  <si>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</si>
  <si>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</si>
  <si>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</si>
  <si>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</si>
  <si>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</si>
  <si>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</si>
  <si>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</si>
  <si>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</si>
  <si>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</si>
  <si>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</si>
  <si>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</si>
  <si>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</si>
  <si>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</si>
  <si>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</si>
  <si>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</si>
  <si>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</si>
  <si>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</si>
  <si>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</si>
  <si>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</si>
  <si>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</si>
  <si>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</si>
  <si>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</si>
  <si>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</si>
  <si>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</si>
  <si>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</si>
  <si>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</si>
  <si>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</si>
  <si>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</si>
  <si>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</si>
  <si>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</si>
  <si>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</si>
  <si>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</si>
  <si>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</si>
  <si>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</si>
  <si>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</si>
  <si>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</si>
  <si>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</si>
  <si>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</si>
  <si>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</si>
  <si>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</si>
  <si>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</si>
  <si>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</si>
  <si>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</si>
  <si>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</si>
  <si>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</si>
  <si>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</si>
  <si>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</si>
  <si>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</si>
  <si>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</si>
  <si>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</si>
  <si>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</si>
  <si>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</si>
  <si>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</si>
  <si>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</si>
  <si>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</si>
  <si>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</si>
  <si>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</si>
  <si>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</si>
  <si>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</si>
  <si>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</si>
  <si>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</si>
  <si>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</si>
  <si>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</si>
  <si>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</si>
  <si>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</si>
  <si>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</si>
  <si>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</si>
  <si>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</si>
  <si>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</si>
  <si>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</si>
  <si>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</si>
  <si>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</si>
  <si>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</si>
  <si>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</si>
  <si>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</si>
  <si>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</si>
  <si>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</si>
  <si>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</si>
  <si>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</si>
  <si>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</si>
  <si>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</si>
  <si>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</si>
  <si>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</si>
  <si>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</si>
  <si>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</si>
  <si>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</si>
  <si>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</si>
  <si>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</si>
  <si>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</si>
  <si>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</si>
  <si>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</si>
  <si>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</si>
  <si>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</si>
  <si>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</si>
  <si>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</si>
  <si>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</si>
  <si>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</si>
  <si>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</si>
  <si>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</si>
  <si>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</si>
  <si>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</si>
  <si>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</si>
  <si>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</si>
  <si>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</si>
  <si>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</si>
  <si>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</si>
  <si>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</si>
  <si>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</si>
  <si>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</si>
  <si>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</si>
  <si>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</si>
  <si>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</si>
  <si>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</si>
  <si>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</si>
  <si>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</si>
  <si>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</si>
  <si>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</si>
  <si>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</si>
  <si>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</si>
  <si>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</si>
  <si>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</si>
  <si>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</si>
  <si>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</si>
  <si>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</si>
  <si>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</si>
  <si>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</si>
  <si>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</si>
  <si>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</si>
  <si>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</si>
  <si>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</si>
  <si>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</si>
  <si>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</si>
  <si>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</si>
  <si>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</si>
  <si>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</si>
  <si>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</si>
  <si>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</si>
  <si>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</si>
  <si>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</si>
  <si>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</si>
  <si>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</si>
  <si>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</si>
  <si>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</si>
  <si>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</si>
  <si>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</si>
  <si>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</si>
  <si>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</si>
  <si>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</si>
  <si>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</si>
  <si>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</si>
  <si>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</si>
  <si>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</si>
  <si>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</si>
  <si>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</si>
  <si>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</si>
  <si>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</si>
  <si>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</si>
  <si>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</si>
  <si>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</si>
  <si>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</si>
  <si>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</si>
  <si>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</si>
  <si>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</si>
  <si>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</si>
  <si>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</si>
  <si>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</si>
  <si>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</si>
  <si>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</si>
  <si>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</si>
  <si>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</si>
  <si>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</si>
  <si>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</si>
  <si>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</si>
  <si>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</si>
  <si>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</si>
  <si>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</si>
  <si>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</si>
  <si>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</si>
  <si>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</si>
  <si>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</si>
  <si>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</si>
  <si>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</si>
  <si>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</si>
  <si>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</si>
  <si>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</si>
  <si>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</si>
  <si>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</si>
  <si>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</si>
  <si>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</si>
  <si>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</si>
  <si>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</si>
  <si>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</si>
  <si>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</si>
  <si>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</si>
  <si>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</si>
  <si>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</si>
  <si>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</si>
  <si>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</si>
  <si>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</si>
  <si>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</si>
  <si>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</si>
  <si>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</si>
  <si>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</si>
  <si>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</si>
  <si>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</si>
  <si>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</si>
  <si>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</si>
  <si>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</si>
  <si>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</si>
  <si>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</si>
  <si>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</si>
  <si>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</si>
  <si>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</si>
  <si>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</si>
  <si>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</si>
  <si>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</si>
  <si>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</si>
  <si>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</si>
  <si>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</si>
  <si>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</si>
  <si>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</si>
  <si>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</si>
  <si>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</si>
  <si>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</si>
  <si>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</si>
  <si>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</si>
  <si>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</si>
  <si>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</si>
  <si>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</si>
  <si>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</si>
  <si>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</si>
  <si>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</si>
  <si>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</si>
  <si>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</si>
  <si>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</si>
  <si>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</si>
  <si>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</si>
  <si>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</si>
  <si>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</si>
  <si>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</si>
  <si>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</si>
  <si>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</si>
  <si>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</si>
  <si>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</si>
  <si>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</si>
  <si>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</si>
  <si>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</si>
  <si>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</si>
  <si>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</si>
  <si>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</si>
  <si>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</si>
  <si>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</si>
  <si>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</si>
  <si>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</si>
  <si>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</si>
  <si>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</si>
  <si>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</si>
  <si>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</si>
  <si>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</si>
  <si>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</si>
  <si>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</si>
  <si>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</si>
  <si>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</si>
  <si>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</si>
  <si>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</si>
  <si>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</si>
  <si>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</si>
  <si>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</si>
  <si>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</si>
  <si>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</si>
  <si>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</si>
  <si>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</si>
  <si>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</si>
  <si>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</si>
  <si>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</si>
  <si>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</si>
  <si>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</si>
  <si>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</si>
  <si>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</si>
  <si>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</si>
  <si>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</si>
  <si>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</si>
  <si>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</si>
  <si>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</si>
  <si>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</si>
  <si>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</si>
  <si>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</si>
  <si>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</si>
  <si>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</si>
  <si>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</si>
  <si>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</si>
  <si>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</si>
  <si>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</si>
  <si>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</si>
  <si>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</si>
  <si>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</si>
  <si>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</si>
  <si>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</si>
  <si>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</si>
  <si>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</si>
  <si>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</si>
  <si>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</si>
  <si>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</si>
  <si>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</si>
  <si>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</si>
  <si>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</si>
  <si>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</si>
  <si>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</si>
  <si>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</si>
  <si>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</si>
  <si>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</si>
  <si>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</si>
  <si>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</si>
  <si>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</si>
  <si>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</si>
  <si>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</si>
  <si>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</si>
  <si>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</si>
  <si>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</si>
  <si>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</si>
  <si>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</si>
  <si>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</si>
  <si>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</si>
  <si>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</si>
  <si>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</si>
  <si>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</si>
  <si>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</si>
  <si>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</si>
  <si>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</si>
  <si>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</si>
  <si>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</si>
  <si>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</si>
  <si>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</si>
  <si>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</si>
  <si>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</si>
  <si>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</si>
  <si>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</si>
  <si>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</si>
  <si>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</si>
  <si>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</si>
  <si>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</si>
  <si>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</si>
  <si>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</si>
  <si>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</si>
  <si>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</si>
  <si>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</si>
  <si>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</si>
  <si>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</si>
  <si>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</si>
  <si>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</si>
  <si>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</si>
  <si>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</si>
  <si>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</si>
  <si>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</si>
  <si>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</si>
  <si>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</si>
  <si>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</si>
  <si>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</si>
  <si>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</si>
  <si>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</si>
  <si>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</si>
  <si>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</si>
  <si>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</si>
  <si>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</si>
  <si>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</si>
  <si>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</si>
  <si>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</si>
  <si>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</si>
  <si>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</si>
  <si>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</si>
  <si>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</si>
  <si>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</si>
  <si>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</si>
  <si>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</si>
  <si>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</si>
  <si>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</si>
  <si>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</si>
  <si>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</si>
  <si>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</si>
  <si>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</si>
  <si>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</si>
  <si>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</si>
  <si>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</si>
  <si>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</si>
  <si>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</si>
  <si>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</si>
  <si>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</si>
  <si>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</si>
  <si>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</si>
  <si>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</si>
  <si>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</si>
  <si>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</si>
  <si>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</si>
  <si>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</si>
  <si>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</si>
  <si>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</si>
  <si>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</si>
  <si>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</si>
  <si>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</si>
  <si>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</si>
  <si>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</si>
  <si>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</si>
  <si>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</si>
  <si>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</si>
  <si>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</si>
  <si>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</si>
  <si>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</si>
  <si>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</si>
  <si>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</si>
  <si>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</si>
  <si>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</si>
  <si>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</si>
  <si>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</si>
  <si>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</si>
  <si>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</si>
  <si>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</si>
  <si>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</si>
  <si>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</si>
  <si>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</si>
  <si>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</si>
  <si>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</si>
  <si>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</si>
  <si>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</si>
  <si>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</si>
  <si>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</si>
  <si>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</si>
  <si>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</si>
  <si>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</si>
  <si>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</si>
  <si>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</si>
  <si>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</si>
  <si>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</si>
  <si>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</si>
  <si>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</si>
  <si>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</si>
  <si>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</si>
  <si>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</si>
  <si>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</si>
  <si>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</si>
  <si>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</si>
  <si>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</si>
  <si>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</si>
  <si>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</si>
  <si>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</si>
  <si>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</si>
  <si>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</si>
  <si>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</si>
  <si>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</si>
  <si>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</si>
  <si>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</si>
  <si>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</si>
  <si>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</si>
  <si>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</si>
  <si>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</si>
  <si>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</si>
  <si>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</si>
  <si>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</si>
  <si>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</si>
  <si>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</si>
  <si>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</si>
  <si>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</si>
  <si>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</si>
  <si>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</si>
  <si>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</si>
  <si>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</si>
  <si>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</si>
  <si>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</si>
  <si>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</si>
  <si>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</si>
  <si>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</si>
  <si>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</si>
  <si>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</si>
  <si>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</si>
  <si>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</si>
  <si>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</si>
  <si>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</si>
  <si>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</si>
  <si>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</si>
  <si>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</si>
  <si>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</si>
  <si>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</si>
  <si>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</si>
  <si>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</si>
  <si>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</si>
  <si>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</si>
  <si>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</si>
  <si>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</si>
  <si>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</si>
  <si>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</si>
  <si>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</si>
  <si>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</si>
  <si>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</si>
  <si>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</si>
  <si>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</si>
  <si>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</si>
  <si>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</si>
  <si>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</si>
  <si>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</si>
  <si>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</si>
  <si>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</si>
  <si>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</si>
  <si>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</si>
  <si>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</si>
  <si>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</si>
  <si>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</si>
  <si>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</si>
  <si>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</si>
  <si>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</si>
  <si>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</si>
  <si>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</si>
  <si>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</si>
  <si>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</si>
  <si>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</si>
  <si>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</si>
  <si>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</si>
  <si>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</si>
  <si>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</si>
  <si>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</si>
  <si>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</si>
  <si>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</si>
  <si>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</si>
  <si>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</si>
  <si>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</si>
  <si>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</si>
  <si>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</si>
  <si>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</si>
  <si>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</si>
  <si>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</si>
  <si>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</si>
  <si>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</si>
  <si>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</si>
  <si>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</si>
  <si>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</si>
  <si>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</si>
  <si>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</si>
  <si>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</si>
  <si>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</si>
  <si>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</si>
  <si>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</si>
  <si>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</si>
  <si>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</si>
  <si>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</si>
  <si>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</si>
  <si>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</si>
  <si>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</si>
  <si>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</si>
  <si>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</si>
  <si>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</si>
  <si>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</si>
  <si>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</si>
  <si>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</si>
  <si>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</si>
  <si>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</si>
  <si>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</si>
  <si>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</si>
  <si>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</si>
  <si>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</si>
  <si>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</si>
  <si>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</si>
  <si>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</si>
  <si>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</si>
  <si>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</si>
  <si>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</si>
  <si>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</si>
  <si>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</si>
  <si>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</si>
  <si>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</si>
  <si>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</si>
  <si>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</si>
  <si>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</si>
  <si>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</si>
  <si>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</si>
  <si>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</si>
  <si>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</si>
  <si>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</si>
  <si>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</si>
  <si>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</si>
  <si>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</si>
  <si>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</si>
  <si>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</si>
  <si>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</si>
  <si>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</si>
  <si>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</si>
  <si>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</si>
  <si>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</si>
  <si>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</si>
  <si>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</si>
  <si>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</si>
  <si>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</si>
  <si>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</si>
  <si>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</si>
  <si>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</si>
  <si>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</si>
  <si>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</si>
  <si>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</si>
  <si>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</si>
  <si>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</si>
  <si>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</si>
  <si>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</si>
  <si>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</si>
  <si>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</si>
  <si>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</si>
  <si>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</si>
  <si>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</si>
  <si>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</si>
  <si>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</si>
  <si>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</si>
  <si>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</si>
  <si>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</si>
  <si>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</si>
  <si>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</si>
  <si>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</si>
  <si>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</si>
  <si>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</si>
  <si>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</si>
  <si>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</si>
  <si>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</si>
  <si>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</si>
  <si>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</si>
  <si>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</si>
  <si>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</si>
  <si>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</si>
  <si>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</si>
  <si>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</si>
  <si>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</si>
  <si>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</si>
  <si>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</si>
  <si>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</si>
  <si>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</si>
  <si>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</si>
  <si>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</si>
  <si>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</si>
  <si>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</si>
  <si>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</si>
  <si>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</si>
  <si>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</si>
  <si>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</si>
  <si>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</si>
  <si>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</si>
  <si>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</si>
  <si>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</si>
  <si>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</si>
  <si>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</si>
  <si>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</si>
  <si>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</si>
  <si>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</si>
  <si>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</si>
  <si>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</si>
  <si>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</si>
  <si>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</si>
  <si>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</si>
  <si>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</si>
  <si>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</si>
  <si>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</si>
  <si>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</si>
  <si>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</si>
  <si>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</si>
  <si>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</si>
  <si>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</si>
  <si>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</si>
  <si>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</si>
  <si>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</si>
  <si>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</si>
  <si>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</si>
  <si>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</si>
  <si>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</si>
  <si>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</si>
  <si>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</si>
  <si>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</si>
  <si>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</si>
  <si>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</si>
  <si>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</si>
  <si>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</si>
  <si>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</si>
  <si>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</si>
  <si>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</si>
  <si>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</si>
  <si>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</si>
  <si>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</si>
  <si>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</si>
  <si>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</si>
  <si>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</si>
  <si>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</si>
  <si>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</si>
  <si>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</si>
  <si>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</si>
  <si>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</si>
  <si>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</si>
  <si>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</si>
  <si>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</si>
  <si>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</si>
  <si>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</si>
  <si>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</si>
  <si>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</si>
  <si>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</si>
  <si>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</si>
  <si>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</si>
  <si>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</si>
  <si>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</si>
  <si>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</si>
  <si>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</si>
  <si>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</si>
  <si>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</si>
  <si>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</si>
  <si>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</si>
  <si>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</si>
  <si>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</si>
  <si>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</si>
  <si>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</si>
  <si>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</si>
  <si>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</si>
  <si>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</si>
  <si>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</si>
  <si>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</si>
  <si>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</si>
  <si>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</si>
  <si>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</si>
  <si>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</si>
  <si>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</si>
  <si>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</si>
  <si>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</si>
  <si>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</si>
  <si>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</si>
  <si>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</si>
  <si>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</si>
  <si>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</si>
  <si>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</si>
  <si>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</si>
  <si>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</si>
  <si>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</si>
  <si>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</si>
  <si>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</si>
  <si>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</si>
  <si>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</si>
  <si>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</si>
  <si>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</si>
  <si>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</si>
  <si>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</si>
  <si>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</si>
  <si>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</si>
  <si>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</si>
  <si>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</si>
  <si>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</si>
  <si>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</si>
  <si>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</si>
  <si>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</si>
  <si>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</si>
  <si>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</si>
  <si>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</si>
  <si>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</si>
  <si>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</si>
  <si>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</si>
  <si>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</si>
  <si>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</si>
  <si>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</si>
  <si>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</si>
  <si>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</si>
  <si>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</si>
  <si>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</si>
  <si>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</si>
  <si>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</si>
  <si>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</si>
  <si>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</si>
  <si>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</si>
  <si>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</si>
  <si>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</si>
  <si>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</si>
  <si>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</si>
  <si>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</si>
  <si>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</si>
  <si>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</si>
  <si>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</si>
  <si>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</si>
  <si>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</si>
  <si>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</si>
  <si>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</si>
  <si>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</si>
  <si>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</si>
  <si>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</si>
  <si>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</si>
  <si>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</si>
  <si>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</si>
  <si>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</si>
  <si>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</si>
  <si>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</si>
  <si>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</si>
  <si>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</si>
  <si>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</si>
  <si>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</si>
  <si>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</si>
  <si>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</si>
  <si>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</si>
  <si>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</si>
  <si>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</si>
  <si>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</si>
  <si>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</si>
  <si>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</si>
  <si>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</si>
  <si>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</si>
  <si>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</si>
  <si>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</si>
  <si>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</si>
  <si>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</si>
  <si>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</si>
  <si>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</si>
  <si>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</si>
  <si>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</si>
  <si>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</si>
  <si>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</si>
  <si>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</si>
  <si>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</si>
  <si>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</si>
  <si>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</si>
  <si>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</si>
  <si>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</si>
  <si>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</si>
  <si>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</si>
  <si>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</si>
  <si>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</si>
  <si>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</si>
  <si>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</si>
  <si>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</si>
  <si>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</si>
  <si>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</si>
  <si>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</si>
  <si>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</si>
  <si>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</si>
  <si>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</si>
  <si>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</si>
  <si>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</si>
  <si>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</si>
  <si>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</si>
  <si>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</si>
  <si>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</si>
  <si>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</si>
  <si>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</si>
  <si>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</si>
  <si>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</si>
  <si>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</si>
  <si>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</si>
  <si>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</si>
  <si>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</si>
  <si>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</si>
  <si>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</si>
  <si>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</si>
  <si>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</si>
  <si>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</si>
  <si>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</si>
  <si>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</si>
  <si>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</si>
  <si>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</si>
  <si>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</si>
  <si>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</si>
  <si>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</si>
  <si>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</si>
  <si>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</si>
  <si>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</si>
  <si>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</si>
  <si>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</si>
  <si>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</si>
  <si>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</si>
  <si>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</si>
  <si>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</si>
  <si>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</si>
  <si>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</si>
  <si>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</si>
  <si>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</si>
  <si>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</si>
  <si>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</si>
  <si>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</si>
  <si>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</si>
  <si>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</si>
  <si>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</si>
  <si>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</si>
  <si>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</si>
  <si>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</si>
  <si>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</si>
  <si>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</si>
  <si>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</si>
  <si>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</si>
  <si>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</si>
  <si>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</si>
  <si>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</si>
  <si>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</si>
  <si>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</si>
  <si>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</si>
  <si>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</si>
  <si>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</si>
  <si>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</si>
  <si>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</si>
  <si>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</si>
  <si>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</si>
  <si>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</si>
  <si>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</si>
  <si>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</si>
  <si>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</si>
  <si>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</si>
  <si>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</si>
  <si>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</si>
  <si>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</si>
  <si>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</si>
  <si>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</si>
  <si>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</si>
  <si>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</si>
  <si>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</si>
  <si>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</si>
  <si>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</si>
  <si>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</si>
  <si>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</si>
  <si>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</si>
  <si>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</si>
  <si>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</si>
  <si>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</si>
  <si>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</si>
  <si>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</si>
  <si>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</si>
  <si>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</si>
  <si>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</si>
  <si>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</si>
  <si>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</si>
  <si>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</si>
  <si>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</si>
  <si>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</si>
  <si>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</si>
  <si>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</si>
  <si>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</si>
  <si>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</si>
  <si>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</si>
  <si>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</si>
  <si>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</si>
  <si>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</si>
  <si>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</si>
  <si>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</si>
  <si>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</si>
  <si>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</si>
  <si>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</si>
  <si>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</si>
  <si>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</si>
  <si>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</si>
  <si>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</si>
  <si>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</si>
  <si>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</si>
  <si>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</si>
  <si>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</si>
  <si>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</si>
  <si>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</si>
  <si>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</si>
  <si>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</si>
  <si>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</si>
  <si>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</si>
  <si>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</si>
  <si>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</si>
  <si>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</si>
  <si>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</si>
  <si>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</si>
  <si>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</si>
  <si>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</si>
  <si>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</si>
  <si>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</si>
  <si>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</si>
  <si>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</si>
  <si>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</si>
  <si>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</si>
  <si>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</si>
  <si>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</si>
  <si>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</si>
  <si>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</si>
  <si>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</si>
  <si>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</si>
  <si>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</si>
  <si>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</si>
  <si>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</si>
  <si>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</si>
  <si>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</si>
  <si>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</si>
  <si>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</si>
  <si>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</si>
  <si>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</si>
  <si>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</si>
  <si>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</si>
  <si>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</si>
  <si>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</si>
  <si>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</si>
  <si>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</si>
  <si>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</si>
  <si>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</si>
  <si>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</si>
  <si>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</si>
  <si>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</si>
  <si>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</si>
  <si>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</si>
  <si>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</si>
  <si>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</si>
  <si>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</si>
  <si>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</si>
  <si>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</si>
  <si>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</si>
  <si>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</si>
  <si>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</si>
  <si>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</si>
  <si>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</si>
  <si>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</si>
  <si>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</si>
  <si>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</si>
  <si>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</si>
  <si>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</si>
  <si>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</si>
  <si>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</si>
  <si>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</si>
  <si>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</si>
  <si>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</si>
  <si>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</si>
  <si>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</si>
  <si>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</si>
  <si>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</si>
  <si>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</si>
  <si>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</si>
  <si>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</si>
  <si>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</si>
  <si>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</si>
  <si>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</si>
  <si>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</si>
  <si>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</si>
  <si>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</si>
  <si>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</si>
  <si>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</si>
  <si>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</si>
  <si>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</si>
  <si>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</si>
  <si>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</si>
  <si>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</si>
  <si>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</si>
  <si>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</si>
  <si>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</si>
  <si>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</si>
  <si>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</si>
  <si>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</si>
  <si>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</si>
  <si>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</si>
  <si>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</si>
  <si>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</si>
  <si>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</si>
  <si>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</si>
  <si>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</si>
  <si>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</si>
  <si>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</si>
  <si>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</si>
  <si>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</si>
  <si>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</si>
  <si>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</si>
  <si>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</si>
  <si>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</si>
  <si>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</si>
  <si>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</si>
  <si>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</si>
  <si>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</si>
  <si>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</si>
  <si>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</si>
  <si>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</si>
  <si>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</si>
  <si>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</si>
  <si>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</si>
  <si>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</si>
  <si>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</si>
  <si>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</si>
  <si>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</si>
  <si>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</si>
  <si>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</si>
  <si>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</si>
  <si>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</si>
  <si>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</si>
  <si>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</si>
  <si>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</si>
  <si>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</si>
  <si>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</si>
  <si>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</si>
  <si>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</si>
  <si>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</si>
  <si>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</si>
  <si>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</si>
  <si>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</si>
  <si>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</si>
  <si>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</si>
  <si>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</si>
  <si>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</si>
  <si>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</si>
  <si>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</si>
  <si>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</si>
  <si>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</si>
  <si>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</si>
  <si>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</si>
  <si>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</si>
  <si>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</si>
  <si>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</si>
  <si>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</si>
  <si>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</si>
  <si>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</si>
  <si>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</si>
  <si>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</si>
  <si>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</si>
  <si>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</si>
  <si>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</si>
  <si>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</si>
  <si>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</si>
  <si>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</si>
  <si>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</si>
  <si>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</si>
  <si>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</si>
  <si>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</si>
  <si>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</si>
  <si>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</si>
  <si>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</si>
  <si>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</si>
  <si>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</si>
  <si>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</si>
  <si>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</si>
  <si>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</si>
  <si>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</si>
  <si>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</si>
  <si>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</si>
  <si>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</si>
  <si>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</si>
  <si>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</si>
  <si>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</si>
  <si>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</si>
  <si>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</si>
  <si>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</si>
  <si>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</si>
  <si>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</si>
  <si>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</si>
  <si>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</si>
  <si>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</si>
  <si>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</si>
  <si>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</si>
  <si>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</si>
  <si>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</si>
  <si>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</si>
  <si>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</si>
  <si>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</si>
  <si>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</si>
  <si>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</si>
  <si>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</si>
  <si>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</si>
  <si>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</si>
  <si>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</si>
  <si>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</si>
  <si>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</si>
  <si>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</si>
  <si>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</si>
  <si>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</si>
  <si>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</si>
  <si>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</si>
  <si>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</si>
  <si>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</si>
  <si>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</si>
  <si>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</si>
  <si>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</si>
  <si>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</si>
  <si>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</si>
  <si>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</si>
  <si>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</si>
  <si>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</si>
  <si>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</si>
  <si>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</si>
  <si>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</si>
  <si>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</si>
  <si>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</si>
  <si>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</si>
  <si>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</si>
  <si>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</si>
  <si>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</si>
  <si>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</si>
  <si>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</si>
  <si>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</si>
  <si>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</si>
  <si>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</si>
  <si>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</si>
  <si>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</si>
  <si>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</si>
  <si>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</si>
  <si>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</si>
  <si>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</si>
  <si>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</si>
  <si>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</si>
  <si>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</si>
  <si>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</si>
  <si>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</si>
  <si>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</si>
  <si>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</si>
  <si>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</si>
  <si>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</si>
  <si>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</si>
  <si>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</si>
  <si>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</si>
  <si>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</si>
  <si>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</si>
  <si>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</si>
  <si>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</si>
  <si>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</si>
  <si>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</si>
  <si>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</si>
  <si>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</si>
  <si>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</si>
  <si>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</si>
  <si>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</si>
  <si>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</si>
  <si>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</si>
  <si>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</si>
  <si>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</si>
  <si>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</si>
  <si>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</si>
  <si>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</si>
  <si>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</si>
  <si>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</si>
  <si>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</si>
  <si>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</si>
  <si>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</si>
  <si>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</si>
  <si>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</si>
  <si>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</si>
  <si>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</si>
  <si>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</si>
  <si>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</si>
  <si>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</si>
  <si>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</si>
  <si>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</si>
  <si>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</si>
  <si>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</si>
  <si>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</si>
  <si>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</si>
  <si>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</si>
  <si>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</si>
  <si>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</si>
  <si>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</si>
  <si>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</si>
  <si>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</si>
  <si>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</si>
  <si>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</si>
  <si>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</si>
  <si>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</si>
  <si>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</si>
  <si>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</si>
  <si>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</si>
  <si>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</si>
  <si>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</si>
  <si>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</si>
  <si>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</si>
  <si>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</si>
  <si>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</si>
  <si>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</si>
  <si>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</si>
  <si>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</si>
  <si>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</si>
  <si>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</si>
  <si>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</si>
  <si>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</si>
  <si>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</si>
  <si>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</si>
  <si>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</si>
  <si>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</si>
  <si>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</si>
  <si>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</si>
  <si>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</si>
  <si>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</si>
  <si>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</si>
  <si>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</si>
  <si>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</si>
  <si>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</si>
  <si>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</si>
  <si>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</si>
  <si>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</si>
  <si>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</si>
  <si>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</si>
  <si>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</si>
  <si>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</si>
  <si>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</si>
  <si>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</si>
  <si>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</si>
  <si>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</si>
  <si>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</si>
  <si>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</si>
  <si>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</si>
  <si>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</si>
  <si>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</si>
  <si>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</si>
  <si>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</si>
  <si>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</si>
  <si>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</si>
  <si>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</si>
  <si>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</si>
  <si>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</si>
  <si>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</si>
  <si>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</si>
  <si>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</si>
  <si>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</si>
  <si>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</si>
  <si>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</si>
  <si>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</si>
  <si>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</si>
  <si>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</si>
  <si>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</si>
  <si>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</si>
  <si>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</si>
  <si>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</si>
  <si>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</si>
  <si>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</si>
  <si>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</si>
  <si>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</si>
  <si>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</si>
  <si>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</si>
  <si>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</si>
  <si>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</si>
  <si>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</si>
  <si>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</si>
  <si>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</si>
  <si>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</si>
  <si>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</si>
  <si>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</si>
  <si>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</si>
  <si>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</si>
  <si>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</si>
  <si>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</si>
  <si>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</si>
  <si>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</si>
  <si>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</si>
  <si>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</si>
  <si>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</si>
  <si>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</si>
  <si>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</si>
  <si>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</si>
  <si>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</si>
  <si>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</si>
  <si>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</si>
  <si>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</si>
  <si>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</si>
  <si>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</si>
  <si>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</si>
  <si>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</si>
  <si>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</si>
  <si>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</si>
  <si>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</si>
  <si>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</si>
  <si>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</si>
  <si>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</si>
  <si>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</si>
  <si>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</si>
  <si>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</si>
  <si>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</si>
  <si>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</si>
  <si>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</si>
  <si>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</si>
  <si>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</si>
  <si>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</si>
  <si>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</si>
  <si>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</si>
  <si>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</si>
  <si>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</si>
  <si>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</si>
  <si>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</si>
  <si>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</si>
  <si>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</si>
  <si>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</si>
  <si>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</si>
  <si>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</si>
  <si>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</si>
  <si>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</si>
  <si>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</si>
  <si>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</si>
  <si>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</si>
  <si>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</si>
  <si>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</si>
  <si>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</si>
  <si>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</si>
  <si>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</si>
  <si>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</si>
  <si>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</si>
  <si>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</si>
  <si>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</si>
  <si>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</si>
  <si>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</si>
  <si>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</si>
  <si>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</si>
  <si>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</si>
  <si>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</si>
  <si>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</si>
  <si>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</si>
  <si>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</si>
  <si>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</si>
  <si>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</si>
  <si>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</si>
  <si>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</si>
  <si>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</si>
  <si>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</si>
  <si>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</si>
  <si>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</si>
  <si>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</si>
  <si>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</si>
  <si>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</si>
  <si>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</si>
  <si>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</si>
  <si>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</si>
  <si>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</si>
  <si>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</si>
  <si>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</si>
  <si>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</si>
  <si>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</si>
  <si>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</si>
  <si>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</si>
  <si>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</si>
  <si>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</si>
  <si>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</si>
  <si>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</si>
  <si>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</si>
  <si>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</si>
  <si>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</si>
  <si>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</si>
  <si>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</si>
  <si>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</si>
  <si>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</si>
  <si>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</si>
  <si>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</si>
  <si>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</si>
  <si>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</si>
  <si>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</si>
  <si>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</si>
  <si>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</si>
  <si>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</si>
  <si>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</si>
  <si>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</si>
  <si>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</si>
  <si>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</si>
  <si>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</si>
  <si>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</si>
  <si>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</si>
  <si>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</si>
  <si>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</si>
  <si>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</si>
  <si>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</si>
  <si>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</si>
  <si>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</si>
  <si>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</si>
  <si>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</si>
  <si>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</si>
  <si>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</si>
  <si>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</si>
  <si>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</si>
  <si>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</si>
  <si>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</si>
  <si>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</si>
  <si>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</si>
  <si>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</si>
  <si>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</si>
  <si>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</si>
  <si>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</si>
  <si>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</si>
  <si>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</si>
  <si>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</si>
  <si>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</si>
  <si>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</si>
  <si>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</si>
  <si>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</si>
  <si>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</si>
  <si>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</si>
  <si>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</si>
  <si>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</si>
  <si>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</si>
  <si>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</si>
  <si>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</si>
  <si>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</si>
  <si>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</si>
  <si>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</si>
  <si>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</si>
  <si>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</si>
  <si>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</si>
  <si>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</si>
  <si>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</si>
  <si>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</si>
  <si>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</si>
  <si>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</si>
  <si>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</si>
  <si>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</si>
  <si>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</si>
  <si>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</si>
  <si>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</si>
  <si>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</si>
  <si>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</si>
  <si>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</si>
  <si>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</si>
  <si>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</si>
  <si>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</si>
  <si>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</si>
  <si>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</si>
  <si>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</si>
  <si>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</si>
  <si>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</si>
  <si>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</si>
  <si>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</si>
  <si>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</si>
  <si>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</si>
  <si>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</si>
  <si>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</si>
  <si>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</si>
  <si>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</si>
  <si>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</si>
  <si>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</si>
  <si>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</si>
  <si>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</si>
  <si>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</si>
  <si>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</si>
  <si>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</si>
  <si>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</si>
  <si>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</si>
  <si>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</si>
  <si>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</si>
  <si>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</si>
  <si>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</si>
  <si>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</si>
  <si>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</si>
  <si>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</si>
  <si>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</si>
  <si>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</si>
  <si>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</si>
  <si>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</si>
  <si>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</si>
  <si>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</si>
  <si>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</si>
  <si>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</si>
  <si>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</si>
  <si>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</si>
  <si>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</si>
  <si>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</si>
  <si>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</si>
  <si>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</si>
  <si>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</si>
  <si>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</si>
  <si>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</si>
  <si>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</si>
  <si>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</si>
  <si>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</si>
  <si>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</si>
  <si>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</si>
  <si>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</si>
  <si>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</si>
  <si>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</si>
  <si>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</si>
  <si>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</si>
  <si>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</si>
  <si>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</si>
  <si>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</si>
  <si>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</si>
  <si>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</si>
  <si>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</si>
  <si>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</si>
  <si>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</si>
  <si>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</si>
  <si>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</si>
  <si>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</si>
  <si>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</si>
  <si>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</si>
  <si>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</si>
  <si>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</si>
  <si>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</si>
  <si>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</si>
  <si>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</si>
  <si>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</si>
  <si>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</si>
  <si>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</si>
  <si>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</si>
  <si>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</si>
  <si>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</si>
  <si>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</si>
  <si>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</si>
  <si>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</si>
  <si>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</si>
  <si>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</si>
  <si>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</si>
  <si>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</si>
  <si>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</si>
  <si>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</si>
  <si>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</si>
  <si>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</si>
  <si>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</si>
  <si>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</si>
  <si>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</si>
  <si>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</si>
  <si>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</si>
  <si>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</si>
  <si>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</si>
  <si>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</si>
  <si>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</si>
  <si>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</si>
  <si>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</si>
  <si>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</si>
  <si>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</si>
  <si>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</si>
  <si>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</si>
  <si>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</si>
  <si>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</si>
  <si>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</si>
  <si>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</si>
  <si>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</si>
  <si>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</si>
  <si>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</si>
  <si>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</si>
  <si>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</si>
  <si>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</si>
  <si>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</si>
  <si>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</si>
  <si>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</si>
  <si>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</si>
  <si>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</si>
  <si>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</si>
  <si>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</si>
  <si>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</si>
  <si>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</si>
  <si>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</si>
  <si>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</si>
  <si>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</si>
  <si>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</si>
  <si>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</si>
  <si>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</si>
  <si>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</si>
  <si>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</si>
  <si>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</si>
  <si>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</si>
  <si>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</si>
  <si>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</si>
  <si>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</si>
  <si>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</si>
  <si>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</si>
  <si>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</si>
  <si>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</si>
  <si>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</si>
  <si>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</si>
  <si>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</si>
  <si>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</si>
  <si>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</si>
  <si>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</si>
  <si>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</si>
  <si>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</si>
  <si>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</si>
  <si>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</si>
  <si>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</si>
  <si>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</si>
  <si>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</si>
  <si>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</si>
  <si>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</si>
  <si>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</si>
  <si>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</si>
  <si>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</si>
  <si>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</si>
  <si>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</si>
  <si>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</si>
  <si>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</si>
  <si>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</si>
  <si>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</si>
  <si>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</si>
  <si>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</si>
  <si>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</si>
  <si>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</si>
  <si>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</si>
  <si>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</si>
  <si>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</si>
  <si>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</si>
  <si>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</si>
  <si>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</si>
  <si>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</si>
  <si>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</si>
  <si>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</si>
  <si>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</si>
  <si>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</si>
  <si>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</si>
  <si>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</si>
  <si>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</si>
  <si>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</si>
  <si>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</si>
  <si>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</si>
  <si>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</si>
  <si>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</si>
  <si>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</si>
  <si>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</si>
  <si>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</si>
  <si>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</si>
  <si>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</si>
  <si>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</si>
  <si>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</si>
  <si>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</si>
  <si>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</si>
  <si>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</si>
  <si>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</si>
  <si>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</si>
  <si>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</si>
  <si>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</si>
  <si>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</si>
  <si>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</si>
  <si>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</si>
  <si>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</si>
  <si>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</si>
  <si>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</si>
  <si>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</si>
  <si>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</si>
  <si>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</si>
  <si>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</si>
  <si>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</si>
  <si>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</si>
  <si>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</si>
  <si>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</si>
  <si>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</si>
  <si>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</si>
  <si>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</si>
  <si>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</si>
  <si>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</si>
  <si>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</si>
  <si>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</si>
  <si>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</si>
  <si>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</si>
  <si>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</si>
  <si>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</si>
  <si>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</si>
  <si>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</si>
  <si>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</si>
  <si>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</si>
  <si>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</si>
  <si>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</si>
  <si>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</si>
  <si>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</si>
  <si>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</si>
  <si>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</si>
  <si>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</si>
  <si>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</si>
  <si>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</si>
  <si>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</si>
  <si>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</si>
  <si>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</si>
  <si>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</si>
  <si>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</si>
  <si>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</si>
  <si>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</si>
  <si>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</si>
  <si>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</si>
  <si>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</si>
  <si>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</si>
  <si>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</si>
  <si>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</si>
  <si>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</si>
  <si>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</si>
  <si>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</si>
  <si>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</si>
  <si>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</si>
  <si>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</si>
  <si>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</si>
  <si>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</si>
  <si>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</si>
  <si>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</si>
  <si>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</si>
  <si>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</si>
  <si>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</si>
  <si>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</si>
  <si>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</si>
  <si>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</si>
  <si>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</si>
  <si>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</si>
  <si>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</si>
  <si>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</si>
  <si>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</si>
  <si>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</si>
  <si>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</si>
  <si>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</si>
  <si>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</si>
  <si>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</si>
  <si>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</si>
  <si>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</si>
  <si>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</si>
  <si>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</si>
  <si>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</si>
  <si>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</si>
  <si>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</si>
  <si>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</si>
  <si>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</si>
  <si>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</si>
  <si>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</si>
  <si>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</si>
  <si>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</si>
  <si>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</si>
  <si>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</si>
  <si>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</si>
  <si>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</si>
  <si>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</si>
  <si>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</si>
  <si>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</si>
  <si>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</si>
  <si>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</si>
  <si>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</si>
  <si>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</si>
  <si>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</si>
  <si>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</si>
  <si>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</si>
  <si>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</si>
  <si>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</si>
  <si>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</si>
  <si>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</si>
  <si>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</si>
  <si>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</si>
  <si>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</si>
  <si>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</si>
  <si>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</si>
  <si>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</si>
  <si>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</si>
  <si>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</si>
  <si>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</si>
  <si>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</si>
  <si>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</si>
  <si>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</si>
  <si>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</si>
  <si>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</si>
  <si>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</si>
  <si>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</si>
  <si>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</si>
  <si>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</si>
  <si>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</si>
  <si>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</si>
  <si>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</si>
  <si>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</si>
  <si>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</si>
  <si>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</si>
  <si>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</si>
  <si>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</si>
  <si>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</si>
  <si>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</si>
  <si>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</si>
  <si>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</si>
  <si>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</si>
  <si>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</si>
  <si>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</si>
  <si>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</si>
  <si>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</si>
  <si>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</si>
  <si>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</si>
  <si>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</si>
  <si>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</si>
  <si>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</si>
  <si>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</si>
  <si>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</si>
  <si>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</si>
  <si>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</si>
  <si>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</si>
  <si>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</si>
  <si>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</si>
  <si>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</si>
  <si>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</si>
  <si>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</si>
  <si>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</si>
  <si>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</si>
  <si>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</si>
  <si>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</si>
  <si>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</si>
  <si>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</si>
  <si>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</si>
  <si>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</si>
  <si>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</si>
  <si>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</si>
  <si>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</si>
  <si>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</si>
  <si>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</si>
  <si>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</si>
  <si>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</si>
  <si>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</si>
  <si>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</si>
  <si>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</si>
  <si>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</si>
  <si>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</si>
  <si>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</si>
  <si>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</si>
  <si>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</si>
  <si>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</si>
  <si>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</si>
  <si>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</si>
  <si>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</si>
  <si>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</si>
  <si>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</si>
  <si>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</si>
  <si>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</si>
  <si>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</si>
  <si>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</si>
  <si>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</si>
  <si>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</si>
  <si>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</si>
  <si>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</si>
  <si>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</si>
  <si>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</si>
  <si>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</si>
  <si>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</si>
  <si>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</si>
  <si>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</si>
  <si>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</si>
  <si>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</si>
  <si>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</si>
  <si>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</si>
  <si>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</si>
  <si>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</si>
  <si>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</si>
  <si>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</si>
  <si>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</si>
  <si>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</si>
  <si>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</si>
  <si>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</si>
  <si>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</si>
  <si>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</si>
  <si>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</si>
  <si>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</si>
  <si>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</si>
  <si>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</si>
  <si>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</si>
  <si>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</si>
  <si>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</si>
  <si>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</si>
  <si>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</si>
  <si>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</si>
  <si>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</si>
  <si>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</si>
  <si>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</si>
  <si>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</si>
  <si>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</si>
  <si>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</si>
  <si>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</si>
  <si>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</si>
  <si>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</si>
  <si>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</si>
  <si>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</si>
  <si>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</si>
  <si>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</si>
  <si>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</si>
  <si>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</si>
  <si>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</si>
  <si>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</si>
  <si>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</si>
  <si>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</si>
  <si>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</si>
  <si>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</si>
  <si>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</si>
  <si>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</si>
  <si>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</si>
  <si>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</si>
  <si>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</si>
  <si>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</si>
  <si>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</si>
  <si>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</si>
  <si>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</si>
  <si>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</si>
  <si>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</si>
  <si>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</si>
  <si>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</si>
  <si>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</si>
  <si>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</si>
  <si>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</si>
  <si>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</si>
  <si>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</si>
  <si>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</si>
  <si>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</si>
  <si>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</si>
  <si>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</si>
  <si>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</si>
  <si>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</si>
  <si>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</si>
  <si>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</si>
  <si>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</si>
  <si>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</si>
  <si>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</si>
  <si>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</si>
  <si>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</si>
  <si>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</si>
  <si>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</si>
  <si>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</si>
  <si>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</si>
  <si>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</si>
  <si>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</si>
  <si>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</si>
  <si>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</si>
  <si>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</si>
  <si>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</si>
  <si>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</si>
  <si>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</si>
  <si>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</si>
  <si>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</si>
  <si>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</si>
  <si>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</si>
  <si>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</si>
  <si>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</si>
  <si>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</si>
  <si>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</si>
  <si>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</si>
  <si>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</si>
  <si>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</si>
  <si>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</si>
  <si>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</si>
  <si>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</si>
  <si>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</si>
  <si>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</si>
  <si>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</si>
  <si>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</si>
  <si>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</si>
  <si>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</si>
  <si>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</si>
  <si>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</si>
  <si>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</si>
  <si>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</si>
  <si>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</si>
  <si>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</si>
  <si>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</si>
  <si>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</si>
  <si>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</si>
  <si>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</si>
  <si>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</si>
  <si>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</si>
  <si>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</si>
  <si>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</si>
  <si>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</si>
  <si>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</si>
  <si>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</si>
  <si>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</si>
  <si>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</si>
  <si>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</si>
  <si>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</si>
  <si>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</si>
  <si>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</si>
  <si>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</si>
  <si>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</si>
  <si>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</si>
  <si>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</si>
  <si>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</si>
  <si>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</si>
  <si>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</si>
  <si>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</si>
  <si>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</si>
  <si>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</si>
  <si>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</si>
  <si>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</si>
  <si>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</si>
  <si>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</si>
  <si>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</si>
  <si>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</si>
  <si>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</si>
  <si>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</si>
  <si>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</si>
  <si>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</si>
  <si>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</si>
  <si>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</si>
  <si>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</si>
  <si>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</si>
  <si>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</si>
  <si>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</si>
  <si>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</si>
  <si>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</si>
  <si>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</si>
  <si>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</si>
  <si>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</si>
  <si>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</si>
  <si>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</si>
  <si>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</si>
  <si>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</si>
  <si>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</si>
  <si>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</si>
  <si>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</si>
  <si>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</si>
  <si>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</si>
  <si>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</si>
  <si>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</si>
  <si>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</si>
  <si>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</si>
  <si>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</si>
  <si>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</si>
  <si>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</si>
  <si>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</si>
  <si>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</si>
  <si>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</si>
  <si>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</si>
  <si>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</si>
  <si>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</si>
  <si>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</si>
  <si>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</si>
  <si>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</si>
  <si>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</si>
  <si>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</si>
  <si>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</si>
  <si>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</si>
  <si>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</si>
  <si>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</si>
  <si>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</si>
  <si>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</si>
  <si>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</si>
  <si>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</si>
  <si>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</si>
  <si>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</si>
  <si>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</si>
  <si>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</si>
  <si>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</si>
  <si>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</si>
  <si>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</si>
  <si>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</si>
  <si>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</si>
  <si>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</si>
  <si>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</si>
  <si>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</si>
  <si>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</si>
  <si>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</si>
  <si>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</si>
  <si>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</si>
  <si>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</si>
  <si>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</si>
  <si>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</si>
  <si>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</si>
  <si>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</si>
  <si>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</si>
  <si>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</si>
  <si>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</si>
  <si>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</si>
  <si>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</si>
  <si>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</si>
  <si>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</si>
  <si>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</si>
  <si>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</si>
  <si>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</si>
  <si>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</si>
  <si>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</si>
  <si>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</si>
  <si>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</si>
  <si>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</si>
  <si>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</si>
  <si>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</si>
  <si>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</si>
  <si>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</si>
  <si>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</si>
  <si>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</si>
  <si>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</si>
  <si>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</si>
  <si>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</si>
  <si>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</si>
  <si>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</si>
  <si>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</si>
  <si>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</si>
  <si>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</si>
  <si>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</si>
  <si>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</si>
  <si>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</si>
  <si>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</si>
  <si>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</si>
  <si>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</si>
  <si>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</si>
  <si>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</si>
  <si>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</si>
  <si>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</si>
  <si>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</si>
  <si>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</si>
  <si>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</si>
  <si>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</si>
  <si>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</si>
  <si>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</si>
  <si>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</si>
  <si>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</si>
  <si>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</si>
  <si>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</si>
  <si>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</si>
  <si>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</si>
  <si>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</si>
  <si>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</si>
  <si>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</si>
  <si>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</si>
  <si>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</si>
  <si>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</si>
  <si>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</si>
  <si>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</si>
  <si>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</si>
  <si>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</si>
  <si>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</si>
  <si>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</si>
  <si>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</si>
  <si>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</si>
  <si>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</si>
  <si>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</si>
  <si>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</si>
  <si>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</si>
  <si>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</si>
  <si>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</si>
  <si>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</si>
  <si>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</si>
  <si>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</si>
  <si>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</si>
  <si>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</si>
  <si>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</si>
  <si>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</si>
  <si>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</si>
  <si>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</si>
  <si>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</si>
  <si>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</si>
  <si>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</si>
  <si>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</si>
  <si>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</si>
  <si>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</si>
  <si>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</si>
  <si>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</si>
  <si>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</si>
  <si>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</si>
  <si>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</si>
  <si>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</si>
  <si>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</si>
  <si>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</si>
  <si>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</si>
  <si>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</si>
  <si>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</si>
  <si>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</si>
  <si>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</si>
  <si>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</si>
  <si>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</si>
  <si>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</si>
  <si>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</si>
  <si>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</si>
  <si>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</si>
  <si>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</si>
  <si>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</si>
  <si>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</si>
  <si>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</si>
  <si>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</si>
  <si>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</si>
  <si>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</si>
  <si>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</si>
  <si>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</si>
  <si>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</si>
  <si>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</si>
  <si>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</si>
  <si>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</si>
  <si>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</si>
  <si>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</si>
  <si>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</si>
  <si>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</si>
  <si>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</si>
  <si>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</si>
  <si>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</si>
  <si>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</si>
  <si>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</si>
  <si>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</si>
  <si>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</si>
  <si>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</si>
  <si>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</si>
  <si>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</si>
  <si>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</si>
  <si>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</si>
  <si>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</si>
  <si>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</si>
  <si>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</si>
  <si>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</si>
  <si>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</si>
  <si>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</si>
  <si>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</si>
  <si>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</si>
  <si>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</si>
  <si>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</si>
  <si>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</si>
  <si>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</si>
  <si>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</si>
  <si>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</si>
  <si>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</si>
  <si>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</si>
  <si>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</si>
  <si>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</si>
  <si>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</si>
  <si>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</si>
  <si>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</si>
  <si>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</si>
  <si>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</si>
  <si>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</si>
  <si>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</si>
  <si>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</si>
  <si>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</si>
  <si>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</si>
  <si>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</si>
  <si>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</si>
  <si>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</si>
  <si>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</si>
  <si>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</si>
  <si>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</si>
  <si>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</si>
  <si>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</si>
  <si>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</si>
  <si>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</si>
  <si>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</si>
  <si>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</si>
  <si>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</si>
  <si>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</si>
  <si>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</si>
  <si>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</si>
  <si>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</si>
  <si>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</si>
  <si>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</si>
  <si>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</si>
  <si>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</si>
  <si>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</si>
  <si>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</si>
  <si>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</si>
  <si>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</si>
  <si>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</si>
  <si>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</si>
  <si>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</si>
  <si>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</si>
  <si>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</si>
  <si>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</si>
  <si>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</si>
  <si>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</si>
  <si>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</si>
  <si>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</si>
  <si>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</si>
  <si>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</si>
  <si>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</si>
  <si>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</si>
  <si>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</si>
  <si>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</si>
  <si>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</si>
  <si>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</si>
  <si>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</si>
  <si>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</si>
  <si>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</si>
  <si>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</si>
  <si>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</si>
  <si>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</si>
  <si>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</si>
  <si>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</si>
  <si>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</si>
  <si>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</si>
  <si>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</si>
  <si>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</si>
  <si>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</si>
  <si>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</si>
  <si>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</si>
  <si>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</si>
  <si>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</si>
  <si>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</si>
  <si>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</si>
  <si>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</si>
  <si>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</si>
  <si>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</si>
  <si>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</si>
  <si>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</si>
  <si>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</si>
  <si>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</si>
  <si>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</si>
  <si>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</si>
  <si>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</si>
  <si>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</si>
  <si>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</si>
  <si>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</si>
  <si>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</si>
  <si>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</si>
  <si>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</si>
  <si>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</si>
  <si>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</si>
  <si>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</si>
  <si>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</si>
  <si>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</si>
  <si>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</si>
  <si>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</si>
  <si>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</si>
  <si>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</si>
  <si>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</si>
  <si>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</si>
  <si>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</si>
  <si>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</si>
  <si>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</si>
  <si>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</si>
  <si>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</si>
  <si>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</si>
  <si>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</si>
  <si>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</si>
  <si>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</si>
  <si>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</si>
  <si>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</si>
  <si>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</si>
  <si>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</si>
  <si>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</si>
  <si>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</si>
  <si>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</si>
  <si>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</si>
  <si>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</si>
  <si>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</si>
  <si>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</si>
  <si>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</si>
  <si>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</si>
  <si>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</si>
  <si>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</si>
  <si>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</si>
  <si>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</si>
  <si>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</si>
  <si>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</si>
  <si>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</si>
  <si>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</si>
  <si>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</si>
  <si>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</si>
  <si>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</si>
  <si>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</si>
  <si>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</si>
  <si>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</si>
  <si>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</si>
  <si>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</si>
  <si>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</si>
  <si>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</si>
  <si>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</si>
  <si>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</si>
  <si>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</si>
  <si>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</si>
  <si>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</si>
  <si>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</si>
  <si>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</si>
  <si>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</si>
  <si>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</si>
  <si>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</si>
  <si>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</si>
  <si>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</si>
  <si>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</si>
  <si>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</si>
  <si>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</si>
  <si>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</si>
  <si>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</si>
  <si>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</si>
  <si>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</si>
  <si>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</si>
  <si>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</si>
  <si>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</si>
  <si>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</si>
  <si>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</si>
  <si>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</si>
  <si>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</si>
  <si>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</si>
  <si>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</si>
  <si>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</si>
  <si>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</si>
  <si>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</si>
  <si>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</si>
  <si>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</si>
  <si>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</si>
  <si>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</si>
  <si>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</si>
  <si>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</si>
  <si>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</si>
  <si>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</si>
  <si>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</si>
  <si>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</si>
  <si>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</si>
  <si>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</si>
  <si>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</si>
  <si>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</si>
  <si>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</si>
  <si>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</si>
  <si>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</si>
  <si>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</si>
  <si>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</si>
  <si>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</si>
  <si>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</si>
  <si>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</si>
  <si>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</si>
  <si>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</si>
  <si>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</si>
  <si>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</si>
  <si>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</si>
  <si>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</si>
  <si>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</si>
  <si>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</si>
  <si>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</si>
  <si>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</si>
  <si>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</si>
  <si>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</si>
  <si>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</si>
  <si>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</si>
  <si>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</si>
  <si>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</si>
  <si>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</si>
  <si>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</si>
  <si>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</si>
  <si>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</si>
  <si>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</si>
  <si>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</si>
  <si>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</si>
  <si>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</si>
  <si>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</si>
  <si>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</si>
  <si>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</si>
  <si>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</si>
  <si>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</si>
  <si>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</si>
  <si>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</si>
  <si>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</si>
  <si>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</si>
  <si>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</si>
  <si>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</si>
  <si>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</si>
  <si>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</si>
  <si>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</si>
  <si>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</si>
  <si>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</si>
  <si>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</si>
  <si>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</si>
  <si>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</si>
  <si>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</si>
  <si>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</si>
  <si>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</si>
  <si>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</si>
  <si>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</si>
  <si>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</si>
  <si>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</si>
  <si>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</si>
  <si>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</si>
  <si>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</si>
  <si>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</si>
  <si>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</si>
  <si>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</si>
  <si>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</si>
  <si>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</si>
  <si>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</si>
  <si>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</si>
  <si>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</si>
  <si>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</si>
  <si>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</si>
  <si>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</si>
  <si>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</si>
  <si>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</si>
  <si>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</si>
  <si>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</si>
  <si>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</si>
  <si>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</si>
  <si>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</si>
  <si>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</si>
  <si>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</si>
  <si>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</si>
  <si>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</si>
  <si>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</si>
  <si>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</si>
  <si>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</si>
  <si>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</si>
  <si>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</si>
  <si>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</si>
  <si>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</si>
  <si>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</si>
  <si>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</si>
  <si>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</si>
  <si>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</si>
  <si>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</si>
  <si>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</si>
  <si>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</si>
  <si>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</si>
  <si>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</si>
  <si>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</si>
  <si>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</si>
  <si>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</si>
  <si>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</si>
  <si>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</si>
  <si>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</si>
  <si>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</si>
  <si>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</si>
  <si>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</si>
  <si>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</si>
  <si>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</si>
  <si>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</si>
  <si>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</si>
  <si>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</si>
  <si>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</si>
  <si>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</si>
  <si>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</si>
  <si>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</si>
  <si>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</si>
  <si>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</si>
  <si>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</si>
  <si>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</si>
  <si>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</si>
  <si>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</si>
  <si>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</si>
  <si>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</si>
  <si>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</si>
  <si>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</si>
  <si>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</si>
  <si>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</si>
  <si>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</si>
  <si>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</si>
  <si>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</si>
  <si>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</si>
  <si>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</si>
  <si>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</si>
  <si>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</si>
  <si>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</si>
  <si>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</si>
  <si>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</si>
  <si>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</si>
  <si>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</si>
  <si>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</si>
  <si>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</si>
  <si>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</si>
  <si>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</si>
  <si>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</si>
  <si>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</si>
  <si>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</si>
  <si>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</si>
  <si>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</si>
  <si>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</si>
  <si>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</si>
  <si>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</si>
  <si>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</si>
  <si>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</si>
  <si>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</si>
  <si>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</si>
  <si>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</si>
  <si>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</si>
  <si>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</si>
  <si>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</si>
  <si>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</si>
  <si>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</si>
  <si>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</si>
  <si>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</si>
  <si>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</si>
  <si>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</si>
  <si>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</si>
  <si>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</si>
  <si>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</si>
  <si>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</si>
  <si>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</si>
  <si>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</si>
  <si>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</si>
  <si>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</si>
  <si>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</si>
  <si>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</si>
  <si>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</si>
  <si>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</si>
  <si>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</si>
  <si>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</si>
  <si>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</si>
  <si>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</si>
  <si>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</si>
  <si>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</si>
  <si>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</si>
  <si>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</si>
  <si>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</si>
  <si>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</si>
  <si>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</si>
  <si>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</si>
  <si>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</si>
  <si>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</si>
  <si>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</si>
  <si>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</si>
  <si>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</si>
  <si>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</si>
  <si>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</si>
  <si>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</si>
  <si>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</si>
  <si>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</si>
  <si>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</si>
  <si>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</si>
  <si>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</si>
  <si>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</si>
  <si>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</si>
  <si>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</si>
  <si>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</si>
  <si>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</si>
  <si>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</si>
  <si>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</si>
  <si>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</si>
  <si>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</si>
  <si>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</si>
  <si>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</si>
  <si>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</si>
  <si>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</si>
  <si>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</si>
  <si>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</si>
  <si>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</si>
  <si>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</si>
  <si>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</si>
  <si>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</si>
  <si>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</si>
  <si>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</si>
  <si>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</si>
  <si>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</si>
  <si>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</si>
  <si>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</si>
  <si>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</si>
  <si>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</si>
  <si>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</si>
  <si>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</si>
  <si>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</si>
  <si>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</si>
  <si>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</si>
  <si>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</si>
  <si>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</si>
  <si>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</si>
  <si>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</si>
  <si>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</si>
  <si>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</si>
  <si>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</si>
  <si>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</si>
  <si>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</si>
  <si>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</si>
  <si>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</si>
  <si>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</si>
  <si>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</si>
  <si>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</si>
  <si>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</si>
  <si>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</si>
  <si>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</si>
  <si>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</si>
  <si>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</si>
  <si>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</si>
  <si>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</si>
  <si>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</si>
  <si>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</si>
  <si>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</si>
  <si>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</si>
  <si>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</si>
  <si>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</si>
  <si>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</si>
  <si>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</si>
  <si>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</si>
  <si>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</si>
  <si>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</si>
  <si>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</si>
  <si>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</si>
  <si>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</si>
  <si>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</si>
  <si>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</si>
  <si>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</si>
  <si>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</si>
  <si>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</si>
  <si>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</si>
  <si>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</si>
  <si>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</si>
  <si>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</si>
  <si>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</si>
  <si>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</si>
  <si>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</si>
  <si>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</si>
  <si>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</si>
  <si>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</si>
  <si>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</si>
  <si>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</si>
  <si>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</si>
  <si>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</si>
  <si>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</si>
  <si>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</si>
  <si>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</si>
  <si>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</si>
  <si>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</si>
  <si>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</si>
  <si>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</si>
  <si>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</si>
  <si>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</si>
  <si>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</si>
  <si>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</si>
  <si>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</si>
  <si>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</si>
  <si>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</si>
  <si>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</si>
  <si>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</si>
  <si>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</si>
  <si>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</si>
  <si>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</si>
  <si>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</si>
  <si>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</si>
  <si>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</si>
  <si>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</si>
  <si>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</si>
  <si>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</si>
  <si>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</si>
  <si>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</si>
  <si>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</si>
  <si>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</si>
  <si>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</si>
  <si>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</si>
  <si>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</si>
  <si>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</si>
  <si>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</si>
  <si>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</si>
  <si>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</si>
  <si>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</si>
  <si>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</si>
  <si>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</si>
  <si>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</si>
  <si>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</si>
  <si>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</si>
  <si>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</si>
  <si>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</si>
  <si>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</si>
  <si>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</si>
  <si>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</si>
  <si>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</si>
  <si>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</si>
  <si>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</si>
  <si>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</si>
  <si>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</si>
  <si>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</si>
  <si>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</si>
  <si>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</si>
  <si>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</si>
  <si>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</si>
  <si>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</si>
  <si>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</si>
  <si>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</si>
  <si>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</si>
  <si>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</si>
  <si>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</si>
  <si>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</si>
  <si>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</si>
  <si>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</si>
  <si>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</si>
  <si>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</si>
  <si>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</si>
  <si>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</si>
  <si>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</si>
  <si>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</si>
  <si>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</si>
  <si>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</si>
  <si>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</si>
  <si>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</si>
  <si>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</si>
  <si>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</si>
  <si>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</si>
  <si>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</si>
  <si>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</si>
  <si>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</si>
  <si>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</si>
  <si>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</si>
  <si>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</si>
  <si>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</si>
  <si>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</si>
  <si>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</si>
  <si>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</si>
  <si>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</si>
  <si>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</si>
  <si>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</si>
  <si>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</si>
  <si>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</si>
  <si>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</si>
  <si>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</si>
  <si>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</si>
  <si>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</si>
  <si>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</si>
  <si>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</si>
  <si>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</si>
  <si>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</si>
  <si>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</si>
  <si>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</si>
  <si>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</si>
  <si>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</si>
  <si>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</si>
  <si>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</si>
  <si>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</si>
  <si>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</si>
  <si>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</si>
  <si>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</si>
  <si>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</si>
  <si>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</si>
  <si>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</si>
  <si>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</si>
  <si>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</si>
  <si>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</si>
  <si>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</si>
  <si>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</si>
  <si>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</si>
  <si>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</si>
  <si>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</si>
  <si>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</si>
  <si>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</si>
  <si>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</si>
  <si>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</si>
  <si>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</si>
  <si>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</si>
  <si>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</si>
  <si>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</si>
  <si>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</si>
  <si>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</si>
  <si>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</si>
  <si>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</si>
  <si>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</si>
  <si>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</si>
  <si>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</si>
  <si>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</si>
  <si>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</si>
  <si>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</si>
  <si>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</si>
  <si>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</si>
  <si>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</si>
  <si>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</si>
  <si>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</si>
  <si>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</si>
  <si>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</si>
  <si>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</si>
  <si>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</si>
  <si>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</si>
  <si>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</si>
  <si>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</si>
  <si>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</si>
  <si>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</si>
  <si>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</si>
  <si>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</si>
  <si>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</si>
  <si>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</si>
  <si>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</si>
  <si>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</si>
  <si>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</si>
  <si>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</si>
  <si>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</si>
  <si>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</si>
  <si>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</si>
  <si>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</si>
  <si>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</si>
  <si>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</si>
  <si>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</si>
  <si>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</si>
  <si>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</si>
  <si>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</si>
  <si>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</si>
  <si>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</si>
  <si>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</si>
  <si>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</si>
  <si>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</si>
  <si>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</si>
  <si>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</si>
  <si>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</si>
  <si>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</si>
  <si>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</si>
  <si>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</si>
  <si>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</si>
  <si>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</si>
  <si>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</si>
  <si>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</si>
  <si>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</si>
  <si>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</si>
  <si>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</si>
  <si>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</si>
  <si>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</si>
  <si>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</si>
  <si>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</si>
  <si>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</si>
  <si>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</si>
  <si>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</si>
  <si>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</si>
  <si>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</si>
  <si>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</si>
  <si>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</si>
  <si>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</si>
  <si>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</si>
  <si>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</si>
  <si>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</si>
  <si>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</si>
  <si>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</si>
  <si>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</si>
  <si>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</si>
  <si>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</si>
  <si>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</si>
  <si>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</si>
  <si>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</si>
  <si>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</si>
  <si>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</si>
  <si>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</si>
  <si>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</si>
  <si>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</si>
  <si>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</si>
  <si>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</si>
  <si>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</si>
  <si>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</si>
  <si>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</si>
  <si>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</si>
  <si>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</si>
  <si>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</si>
  <si>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</si>
  <si>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</si>
  <si>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</si>
  <si>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</si>
  <si>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</si>
  <si>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</si>
  <si>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</si>
  <si>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</si>
  <si>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</si>
  <si>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</si>
  <si>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</si>
  <si>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</si>
  <si>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</si>
  <si>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</si>
  <si>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</si>
  <si>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</si>
  <si>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</si>
  <si>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</si>
  <si>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</si>
  <si>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</si>
  <si>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</si>
  <si>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</si>
  <si>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</si>
  <si>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</si>
  <si>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</si>
  <si>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</si>
  <si>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</si>
  <si>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</si>
  <si>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</si>
  <si>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</si>
  <si>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</si>
  <si>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</si>
  <si>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</si>
  <si>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</si>
  <si>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</si>
  <si>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</si>
  <si>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</si>
  <si>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</si>
  <si>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</si>
  <si>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</si>
  <si>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</si>
  <si>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</si>
  <si>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</si>
  <si>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</si>
  <si>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</si>
  <si>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</si>
  <si>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</si>
  <si>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</si>
  <si>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</si>
  <si>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</si>
  <si>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</si>
  <si>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</si>
  <si>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</si>
  <si>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</si>
  <si>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</si>
  <si>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</si>
  <si>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</si>
  <si>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</si>
  <si>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</si>
  <si>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</si>
  <si>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</si>
  <si>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</si>
  <si>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</si>
  <si>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</si>
  <si>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</si>
  <si>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</si>
  <si>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</si>
  <si>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</si>
  <si>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</si>
  <si>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</si>
  <si>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</si>
  <si>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</si>
  <si>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</si>
  <si>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</si>
  <si>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</si>
  <si>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</si>
  <si>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</si>
  <si>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</si>
  <si>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</si>
  <si>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</si>
  <si>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</si>
  <si>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</si>
  <si>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</si>
  <si>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</si>
  <si>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</si>
  <si>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</si>
  <si>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</si>
  <si>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</si>
  <si>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</si>
  <si>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</si>
  <si>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</si>
  <si>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</si>
  <si>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</si>
  <si>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</si>
  <si>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</si>
  <si>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</si>
  <si>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</si>
  <si>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</si>
  <si>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</si>
  <si>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</si>
  <si>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</si>
  <si>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</si>
  <si>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</si>
  <si>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</si>
  <si>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</si>
  <si>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</si>
  <si>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</si>
  <si>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</si>
  <si>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</si>
  <si>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</si>
  <si>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</si>
  <si>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</si>
  <si>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</si>
  <si>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</si>
  <si>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</si>
  <si>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</si>
  <si>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</si>
  <si>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</si>
  <si>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</si>
  <si>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</si>
  <si>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</si>
  <si>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</si>
  <si>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</si>
  <si>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</si>
  <si>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</si>
  <si>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</si>
  <si>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</si>
  <si>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</si>
  <si>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</si>
  <si>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</si>
  <si>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</si>
  <si>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</si>
  <si>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</si>
  <si>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</si>
  <si>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</si>
  <si>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</si>
  <si>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</si>
  <si>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</si>
  <si>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</si>
  <si>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</si>
  <si>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</si>
  <si>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</si>
  <si>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</si>
  <si>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</si>
  <si>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</si>
  <si>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</si>
  <si>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</si>
  <si>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</si>
  <si>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</si>
  <si>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</si>
  <si>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</si>
  <si>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</si>
  <si>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</si>
  <si>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</si>
  <si>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</si>
  <si>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</si>
  <si>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</si>
  <si>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</si>
  <si>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</si>
  <si>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</si>
  <si>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</si>
  <si>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</si>
  <si>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</si>
  <si>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</si>
  <si>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</si>
  <si>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</si>
  <si>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</si>
  <si>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</si>
  <si>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</si>
  <si>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</si>
  <si>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</si>
  <si>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</si>
  <si>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</si>
  <si>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</si>
  <si>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</si>
  <si>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</si>
  <si>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</si>
  <si>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</si>
  <si>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</si>
  <si>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</si>
  <si>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</si>
  <si>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</si>
  <si>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</si>
  <si>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</si>
  <si>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</si>
  <si>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</si>
  <si>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</si>
  <si>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</si>
  <si>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</si>
  <si>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</si>
  <si>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</si>
  <si>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</si>
  <si>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</si>
  <si>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</si>
  <si>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</si>
  <si>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</si>
  <si>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</si>
  <si>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</si>
  <si>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</si>
  <si>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</si>
  <si>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</si>
  <si>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</si>
  <si>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</si>
  <si>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</si>
  <si>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</si>
  <si>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</si>
  <si>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</si>
  <si>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</si>
  <si>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</si>
  <si>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</si>
  <si>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</si>
  <si>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</si>
  <si>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</si>
  <si>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</si>
  <si>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</si>
  <si>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</si>
  <si>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</si>
  <si>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</si>
  <si>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</si>
  <si>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</si>
  <si>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</si>
  <si>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</si>
  <si>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</si>
  <si>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</si>
  <si>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</si>
  <si>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</si>
  <si>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</si>
  <si>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</si>
  <si>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</si>
  <si>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</si>
  <si>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</si>
  <si>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</si>
  <si>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</si>
  <si>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</si>
  <si>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</si>
  <si>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</si>
  <si>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</si>
  <si>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</si>
  <si>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</si>
  <si>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</si>
  <si>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</si>
  <si>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</si>
  <si>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</si>
  <si>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</si>
  <si>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</si>
  <si>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</si>
  <si>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</si>
  <si>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</si>
  <si>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</si>
  <si>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</si>
  <si>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</si>
  <si>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</si>
  <si>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</si>
  <si>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</si>
  <si>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</si>
  <si>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</si>
  <si>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</si>
  <si>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</si>
  <si>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</si>
  <si>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</si>
  <si>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</si>
  <si>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</si>
  <si>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</si>
  <si>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</si>
  <si>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</si>
  <si>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</si>
  <si>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</si>
  <si>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</si>
  <si>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</si>
  <si>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</si>
  <si>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</si>
  <si>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</si>
  <si>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</si>
  <si>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</si>
  <si>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</si>
  <si>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</si>
  <si>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</si>
  <si>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</si>
  <si>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</si>
  <si>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</si>
  <si>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</si>
  <si>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</si>
  <si>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</si>
  <si>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</si>
  <si>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</si>
  <si>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</si>
  <si>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</si>
  <si>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</si>
  <si>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</si>
  <si>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</si>
  <si>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</si>
  <si>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</si>
  <si>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</si>
  <si>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</si>
  <si>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</si>
  <si>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</si>
  <si>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</si>
  <si>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</si>
  <si>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</si>
  <si>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</si>
  <si>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</si>
  <si>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</si>
  <si>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</si>
  <si>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</si>
  <si>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</si>
  <si>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</si>
  <si>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</si>
  <si>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</si>
  <si>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</si>
  <si>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</si>
  <si>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</si>
  <si>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</si>
  <si>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</si>
  <si>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</si>
  <si>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</si>
  <si>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</si>
  <si>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</si>
  <si>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</si>
  <si>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</si>
  <si>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</si>
  <si>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</si>
  <si>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</si>
  <si>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</si>
  <si>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</si>
  <si>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</si>
  <si>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</si>
  <si>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</si>
  <si>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</si>
  <si>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</si>
  <si>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</si>
  <si>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</si>
  <si>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</si>
  <si>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</si>
  <si>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</si>
  <si>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</si>
  <si>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</si>
  <si>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</si>
  <si>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</si>
  <si>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</si>
  <si>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</si>
  <si>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</si>
  <si>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</si>
  <si>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</si>
  <si>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</si>
  <si>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</si>
  <si>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</si>
  <si>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</si>
  <si>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</si>
  <si>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</si>
  <si>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</si>
  <si>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</si>
  <si>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</si>
  <si>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</si>
  <si>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</si>
  <si>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</si>
  <si>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</si>
  <si>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</si>
  <si>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</si>
  <si>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</si>
  <si>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</si>
  <si>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</si>
  <si>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</si>
  <si>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</si>
  <si>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</si>
  <si>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</si>
  <si>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</si>
  <si>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</si>
  <si>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</si>
  <si>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</si>
  <si>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</si>
  <si>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</si>
  <si>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</si>
  <si>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</si>
  <si>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</si>
  <si>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</si>
  <si>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</si>
  <si>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</si>
  <si>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</si>
  <si>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</si>
  <si>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</si>
  <si>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</si>
  <si>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</si>
  <si>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</si>
  <si>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</si>
  <si>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</si>
  <si>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</si>
  <si>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</si>
  <si>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</si>
  <si>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</si>
  <si>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</si>
  <si>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</si>
  <si>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</si>
  <si>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</si>
  <si>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</si>
  <si>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</si>
  <si>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</si>
  <si>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</si>
  <si>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</si>
  <si>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</si>
  <si>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</si>
  <si>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</si>
  <si>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</si>
  <si>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</si>
  <si>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</si>
  <si>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</si>
  <si>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</si>
  <si>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</si>
  <si>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</si>
  <si>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</si>
  <si>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</si>
  <si>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</si>
  <si>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</si>
  <si>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</si>
  <si>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</si>
  <si>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</si>
  <si>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</si>
  <si>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</si>
  <si>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</si>
  <si>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</si>
  <si>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</si>
  <si>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</si>
  <si>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</si>
  <si>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</si>
  <si>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</si>
  <si>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</si>
  <si>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</si>
  <si>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</si>
  <si>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</si>
  <si>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</si>
  <si>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</si>
  <si>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</si>
  <si>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</si>
  <si>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</si>
  <si>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</si>
  <si>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</si>
  <si>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</si>
  <si>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</si>
  <si>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</si>
  <si>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</si>
  <si>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</si>
  <si>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</si>
  <si>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</si>
  <si>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</si>
  <si>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</si>
  <si>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</si>
  <si>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</si>
  <si>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</si>
  <si>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</si>
  <si>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</si>
  <si>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</si>
  <si>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</si>
  <si>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</si>
  <si>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</si>
  <si>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</si>
  <si>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</si>
  <si>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</si>
  <si>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</si>
  <si>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</si>
  <si>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</si>
  <si>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</si>
  <si>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</si>
  <si>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</si>
  <si>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</si>
  <si>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</si>
  <si>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</si>
  <si>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</si>
  <si>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</si>
  <si>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</si>
  <si>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</si>
  <si>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</si>
  <si>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</si>
  <si>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</si>
  <si>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</si>
  <si>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</si>
  <si>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</si>
  <si>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</si>
  <si>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</si>
  <si>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</si>
  <si>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</si>
  <si>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</si>
  <si>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</si>
  <si>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</si>
  <si>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</si>
  <si>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</si>
  <si>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</si>
  <si>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</si>
  <si>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</si>
  <si>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</si>
  <si>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</si>
  <si>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</si>
  <si>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</si>
  <si>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</si>
  <si>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</si>
  <si>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</si>
  <si>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</si>
  <si>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</si>
  <si>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</si>
  <si>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</si>
  <si>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</si>
  <si>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</si>
  <si>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</si>
  <si>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</si>
  <si>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</si>
  <si>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</si>
  <si>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</si>
  <si>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</si>
  <si>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</si>
  <si>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</si>
  <si>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</si>
  <si>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</si>
  <si>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</si>
  <si>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</si>
  <si>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</si>
  <si>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</si>
  <si>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</si>
  <si>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</si>
  <si>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</si>
  <si>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</si>
  <si>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</si>
  <si>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</si>
  <si>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</si>
  <si>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</si>
  <si>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</si>
  <si>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</si>
  <si>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</si>
  <si>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</si>
  <si>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</si>
  <si>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</si>
  <si>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</si>
  <si>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</si>
  <si>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</si>
  <si>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</si>
  <si>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</si>
  <si>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</si>
  <si>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</si>
  <si>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</si>
  <si>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</si>
  <si>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</si>
  <si>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</si>
  <si>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</si>
  <si>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</si>
  <si>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</si>
  <si>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</si>
  <si>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</si>
  <si>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</si>
  <si>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</si>
  <si>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</si>
  <si>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</si>
  <si>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</si>
  <si>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</si>
  <si>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</si>
  <si>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</si>
  <si>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</si>
  <si>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</si>
  <si>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</si>
  <si>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</si>
  <si>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</si>
  <si>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</si>
  <si>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</si>
  <si>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</si>
  <si>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</si>
  <si>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</si>
  <si>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</si>
  <si>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</si>
  <si>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</si>
  <si>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</si>
  <si>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</si>
  <si>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</si>
  <si>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</si>
  <si>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</si>
  <si>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</si>
  <si>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</si>
  <si>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</si>
  <si>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</si>
  <si>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</si>
  <si>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</si>
  <si>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</si>
  <si>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</si>
  <si>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</si>
  <si>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</si>
  <si>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</si>
  <si>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</si>
  <si>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</si>
  <si>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</si>
  <si>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</si>
  <si>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</si>
  <si>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</si>
  <si>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</si>
  <si>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</si>
  <si>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</si>
  <si>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</si>
  <si>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</si>
  <si>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</si>
  <si>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</si>
  <si>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</si>
  <si>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</si>
  <si>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</si>
  <si>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</si>
  <si>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</si>
  <si>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</si>
  <si>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</si>
  <si>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</si>
  <si>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</si>
  <si>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</si>
  <si>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</si>
  <si>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</si>
  <si>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</si>
  <si>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</si>
  <si>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</si>
  <si>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</si>
  <si>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</si>
  <si>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</si>
  <si>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</si>
  <si>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</si>
  <si>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</si>
  <si>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</si>
  <si>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</si>
  <si>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</si>
  <si>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</si>
  <si>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</si>
  <si>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</si>
  <si>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</si>
  <si>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</si>
  <si>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</si>
  <si>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</si>
  <si>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</si>
  <si>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</si>
  <si>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</si>
  <si>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</si>
  <si>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</si>
  <si>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</si>
  <si>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</si>
  <si>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</si>
  <si>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</si>
  <si>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</si>
  <si>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</si>
  <si>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</si>
  <si>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</si>
  <si>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</si>
  <si>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</si>
  <si>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</si>
  <si>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</si>
  <si>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</si>
  <si>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</si>
  <si>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</si>
  <si>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</si>
  <si>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</si>
  <si>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</si>
  <si>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</si>
  <si>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</si>
  <si>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</si>
  <si>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</si>
  <si>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</si>
  <si>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</si>
  <si>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</si>
  <si>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</si>
  <si>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</si>
  <si>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</si>
  <si>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</si>
  <si>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</si>
  <si>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</si>
  <si>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</si>
  <si>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</si>
  <si>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</si>
  <si>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</si>
  <si>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</si>
  <si>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</si>
  <si>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</si>
  <si>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</si>
  <si>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</si>
  <si>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</si>
  <si>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</si>
  <si>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</si>
  <si>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</si>
  <si>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</si>
  <si>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</si>
  <si>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</si>
  <si>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</si>
  <si>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</si>
  <si>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</si>
  <si>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</si>
  <si>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</si>
  <si>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</si>
  <si>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</si>
  <si>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</si>
  <si>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</si>
  <si>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</si>
  <si>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</si>
  <si>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</si>
  <si>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</si>
  <si>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</si>
  <si>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</si>
  <si>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</si>
  <si>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</si>
  <si>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</si>
  <si>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</si>
  <si>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</si>
  <si>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</si>
  <si>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</si>
  <si>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</si>
  <si>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</si>
  <si>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</si>
  <si>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</si>
  <si>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</si>
  <si>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</si>
  <si>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</si>
  <si>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</si>
  <si>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</si>
  <si>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</si>
  <si>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</si>
  <si>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</si>
  <si>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</si>
  <si>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</si>
  <si>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</si>
  <si>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</si>
  <si>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</si>
  <si>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</si>
  <si>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</si>
  <si>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</si>
  <si>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</si>
  <si>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</si>
  <si>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</si>
  <si>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</si>
  <si>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</si>
  <si>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</si>
  <si>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</si>
  <si>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</si>
  <si>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</si>
  <si>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</si>
  <si>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</si>
  <si>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</si>
  <si>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</si>
  <si>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</si>
  <si>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</si>
  <si>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</si>
  <si>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</si>
  <si>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</si>
  <si>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</si>
  <si>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</si>
  <si>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</si>
  <si>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</si>
  <si>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</si>
  <si>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</si>
  <si>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</si>
  <si>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</si>
  <si>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</si>
  <si>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</si>
  <si>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</si>
  <si>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</si>
  <si>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</si>
  <si>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</si>
  <si>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</si>
  <si>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</si>
  <si>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</si>
  <si>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</si>
  <si>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</si>
  <si>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</si>
  <si>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</si>
  <si>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</si>
  <si>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</si>
  <si>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</si>
  <si>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</si>
  <si>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</si>
  <si>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</si>
  <si>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</si>
  <si>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</si>
  <si>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</si>
  <si>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</si>
  <si>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</si>
  <si>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</si>
  <si>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</si>
  <si>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</si>
  <si>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</si>
  <si>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</si>
  <si>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</si>
  <si>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</si>
  <si>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</si>
  <si>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</si>
  <si>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</si>
  <si>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</si>
  <si>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</si>
  <si>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</si>
  <si>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</si>
  <si>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</si>
  <si>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</si>
  <si>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</si>
  <si>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</si>
  <si>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</si>
  <si>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</si>
  <si>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</si>
  <si>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</si>
  <si>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</si>
  <si>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</si>
  <si>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</si>
  <si>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</si>
  <si>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</si>
  <si>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</si>
  <si>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</si>
  <si>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</si>
  <si>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</si>
  <si>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</si>
  <si>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</si>
  <si>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</si>
  <si>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</si>
  <si>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</si>
  <si>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</si>
  <si>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</si>
  <si>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</si>
  <si>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</si>
  <si>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</si>
  <si>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</si>
  <si>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</si>
  <si>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</si>
  <si>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</si>
  <si>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</si>
  <si>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</si>
  <si>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</si>
  <si>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</si>
  <si>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</si>
  <si>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</si>
  <si>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</si>
  <si>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</si>
  <si>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</si>
  <si>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</si>
  <si>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</si>
  <si>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</si>
  <si>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</si>
  <si>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</si>
  <si>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</si>
  <si>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</si>
  <si>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</si>
  <si>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</si>
  <si>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</si>
  <si>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</si>
  <si>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</si>
  <si>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</si>
  <si>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</si>
  <si>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</si>
  <si>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</si>
  <si>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</si>
  <si>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</si>
  <si>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</si>
  <si>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</si>
  <si>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</si>
  <si>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</si>
  <si>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</si>
  <si>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</si>
  <si>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</si>
  <si>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</si>
  <si>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</si>
  <si>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</si>
  <si>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</si>
  <si>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</si>
  <si>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</si>
  <si>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</si>
  <si>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</si>
  <si>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</si>
  <si>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</si>
  <si>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</si>
  <si>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</si>
  <si>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</si>
  <si>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</si>
  <si>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</si>
  <si>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</si>
  <si>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</si>
  <si>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</si>
  <si>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</si>
  <si>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</si>
  <si>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</si>
  <si>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</si>
  <si>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</si>
  <si>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</si>
  <si>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</si>
  <si>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</si>
  <si>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</si>
  <si>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</si>
  <si>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</si>
  <si>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</si>
  <si>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</si>
  <si>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</si>
  <si>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</si>
  <si>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</si>
  <si>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</si>
  <si>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</si>
  <si>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</si>
  <si>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</si>
  <si>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</si>
  <si>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</si>
  <si>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</si>
  <si>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</si>
  <si>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</si>
  <si>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</si>
  <si>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</si>
  <si>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</si>
  <si>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</si>
  <si>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</si>
  <si>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</si>
  <si>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</si>
  <si>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</si>
  <si>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</si>
  <si>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</si>
  <si>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</si>
  <si>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</si>
  <si>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</si>
  <si>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</si>
  <si>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</si>
  <si>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</si>
  <si>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</si>
  <si>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</si>
  <si>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</si>
  <si>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</si>
  <si>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</si>
  <si>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</si>
  <si>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</si>
  <si>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</si>
  <si>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</si>
  <si>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</si>
  <si>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</si>
  <si>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</si>
  <si>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</si>
  <si>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</si>
  <si>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</si>
  <si>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</si>
  <si>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</si>
  <si>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</si>
  <si>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</si>
  <si>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</si>
  <si>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</si>
  <si>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</si>
  <si>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</si>
  <si>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</si>
  <si>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</si>
  <si>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</si>
  <si>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</si>
  <si>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</si>
  <si>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</si>
  <si>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</si>
  <si>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</si>
  <si>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</si>
  <si>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</si>
  <si>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</si>
  <si>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</si>
  <si>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</si>
  <si>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</si>
  <si>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</si>
  <si>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</si>
  <si>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</si>
  <si>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</si>
  <si>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</si>
  <si>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</si>
  <si>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</si>
  <si>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</si>
  <si>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</si>
  <si>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</si>
  <si>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</si>
  <si>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</si>
  <si>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</si>
  <si>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</si>
  <si>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</si>
  <si>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</si>
  <si>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</si>
  <si>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</si>
  <si>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</si>
  <si>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</si>
  <si>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</si>
  <si>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</si>
  <si>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</si>
  <si>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</si>
  <si>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</si>
  <si>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</si>
  <si>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</si>
  <si>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</si>
  <si>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</si>
  <si>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</si>
  <si>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</si>
  <si>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</si>
  <si>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</si>
  <si>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</si>
  <si>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</si>
  <si>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</si>
  <si>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</si>
  <si>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</si>
  <si>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</si>
  <si>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</si>
  <si>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</si>
  <si>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</si>
  <si>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</si>
  <si>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</si>
  <si>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</si>
  <si>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</si>
  <si>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</si>
  <si>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</si>
  <si>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</si>
  <si>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</si>
  <si>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</si>
  <si>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</si>
  <si>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</si>
  <si>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</si>
  <si>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</si>
  <si>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</si>
  <si>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</si>
  <si>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</si>
  <si>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</si>
  <si>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</si>
  <si>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</si>
  <si>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</si>
  <si>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</si>
  <si>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</si>
  <si>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</si>
  <si>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</si>
  <si>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</si>
  <si>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</si>
  <si>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</si>
  <si>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</si>
  <si>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</si>
  <si>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</si>
  <si>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</si>
  <si>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</si>
  <si>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</si>
  <si>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</si>
  <si>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</si>
  <si>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</si>
  <si>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</si>
  <si>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</si>
  <si>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</si>
  <si>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</si>
  <si>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</si>
  <si>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</si>
  <si>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</si>
  <si>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</si>
  <si>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</si>
  <si>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</si>
  <si>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</si>
  <si>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</si>
  <si>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</si>
  <si>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</si>
  <si>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</si>
  <si>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</si>
  <si>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</si>
  <si>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</si>
  <si>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</si>
  <si>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</si>
  <si>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</si>
  <si>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</si>
  <si>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</si>
  <si>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</si>
  <si>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</si>
  <si>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</si>
  <si>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</si>
  <si>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</si>
  <si>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</si>
  <si>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</si>
  <si>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</si>
  <si>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</si>
  <si>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</si>
  <si>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</si>
  <si>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</si>
  <si>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</si>
  <si>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</si>
  <si>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</si>
  <si>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</si>
  <si>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</si>
  <si>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</si>
  <si>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</si>
  <si>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</si>
  <si>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</si>
  <si>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</si>
  <si>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</si>
  <si>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</si>
  <si>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</si>
  <si>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</si>
  <si>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</si>
  <si>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</si>
  <si>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</si>
  <si>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</si>
  <si>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</si>
  <si>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</si>
  <si>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</si>
  <si>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</si>
  <si>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</si>
  <si>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</si>
  <si>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</si>
  <si>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</si>
  <si>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</si>
  <si>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</si>
  <si>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</si>
  <si>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</si>
  <si>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</si>
  <si>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</si>
  <si>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</si>
  <si>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</si>
  <si>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</si>
  <si>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</si>
  <si>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</si>
  <si>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</si>
  <si>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</si>
  <si>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</si>
  <si>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</si>
  <si>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</si>
  <si>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</si>
  <si>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</si>
  <si>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</si>
  <si>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</si>
  <si>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</si>
  <si>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</si>
  <si>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</si>
  <si>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</si>
  <si>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</si>
  <si>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</si>
  <si>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</si>
  <si>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</si>
  <si>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</si>
  <si>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</si>
  <si>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</si>
  <si>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</si>
  <si>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</si>
  <si>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</si>
  <si>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</si>
  <si>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</si>
  <si>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</si>
  <si>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</si>
  <si>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</si>
  <si>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</si>
  <si>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</si>
  <si>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</si>
  <si>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</si>
  <si>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</si>
  <si>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</si>
  <si>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</si>
  <si>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</si>
  <si>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</si>
  <si>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</si>
  <si>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</si>
  <si>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</si>
  <si>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</si>
  <si>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</si>
  <si>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</si>
  <si>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</si>
  <si>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</si>
  <si>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</si>
  <si>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</si>
  <si>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</si>
  <si>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</si>
  <si>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</si>
  <si>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</si>
  <si>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</si>
  <si>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</si>
  <si>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</si>
  <si>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</si>
  <si>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</si>
  <si>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</si>
  <si>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</si>
  <si>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</si>
  <si>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</si>
  <si>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</si>
  <si>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</si>
  <si>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</si>
  <si>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</si>
  <si>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</si>
  <si>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</si>
  <si>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</si>
  <si>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</si>
  <si>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</si>
  <si>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</si>
  <si>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</si>
  <si>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</si>
  <si>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</si>
  <si>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</si>
  <si>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</si>
  <si>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</si>
  <si>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</si>
  <si>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</si>
  <si>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</si>
  <si>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</si>
  <si>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</si>
  <si>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</si>
  <si>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</si>
  <si>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</si>
  <si>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</si>
  <si>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</si>
  <si>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</si>
  <si>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</si>
  <si>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</si>
  <si>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</si>
  <si>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</si>
  <si>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</si>
  <si>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</si>
  <si>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</si>
  <si>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</si>
  <si>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</si>
  <si>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</si>
  <si>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</si>
  <si>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</si>
  <si>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</si>
  <si>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</si>
  <si>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</si>
  <si>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</si>
  <si>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</si>
  <si>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</si>
  <si>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</si>
  <si>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</si>
  <si>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</si>
  <si>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</si>
  <si>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</si>
  <si>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</si>
  <si>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</si>
  <si>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</si>
  <si>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</si>
  <si>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</si>
  <si>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</si>
  <si>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</si>
  <si>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</si>
  <si>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</si>
  <si>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</si>
  <si>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</si>
  <si>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</si>
  <si>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</si>
  <si>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</si>
  <si>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</si>
  <si>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</si>
  <si>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</si>
  <si>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</si>
  <si>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</si>
  <si>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</si>
  <si>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</si>
  <si>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</si>
  <si>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</si>
  <si>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</si>
  <si>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</si>
  <si>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</si>
  <si>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</si>
  <si>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</si>
  <si>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</si>
  <si>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</si>
  <si>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</si>
  <si>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</si>
  <si>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</si>
  <si>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</si>
  <si>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</si>
  <si>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</si>
  <si>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</si>
  <si>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</si>
  <si>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</si>
  <si>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</si>
  <si>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</si>
  <si>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</si>
  <si>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</si>
  <si>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</si>
  <si>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</si>
  <si>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</si>
  <si>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</si>
  <si>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</si>
  <si>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</si>
  <si>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</si>
  <si>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</si>
  <si>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</si>
  <si>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</si>
  <si>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</si>
  <si>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</si>
  <si>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</si>
  <si>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</si>
  <si>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</si>
  <si>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</si>
  <si>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</si>
  <si>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</si>
  <si>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</si>
  <si>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</si>
  <si>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</si>
  <si>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</si>
  <si>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</si>
  <si>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</si>
  <si>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</si>
  <si>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</si>
  <si>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</si>
  <si>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</si>
  <si>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</si>
  <si>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</si>
  <si>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</si>
  <si>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</si>
  <si>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</si>
  <si>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</si>
  <si>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</si>
  <si>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</si>
  <si>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</si>
  <si>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</si>
  <si>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</si>
  <si>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</si>
  <si>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</si>
  <si>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</si>
  <si>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</si>
  <si>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</si>
  <si>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</si>
  <si>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</si>
  <si>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</si>
  <si>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</si>
  <si>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</si>
  <si>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</si>
  <si>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</si>
  <si>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</si>
  <si>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</si>
  <si>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</si>
  <si>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</si>
  <si>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</si>
  <si>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</si>
  <si>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</si>
  <si>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</si>
  <si>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</si>
  <si>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</si>
  <si>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</si>
  <si>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</si>
  <si>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</si>
  <si>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</si>
  <si>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</si>
  <si>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</si>
  <si>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</si>
  <si>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</si>
  <si>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</si>
  <si>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</si>
  <si>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</si>
  <si>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</si>
  <si>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</si>
  <si>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</si>
  <si>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</si>
  <si>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</si>
  <si>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</si>
  <si>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</si>
  <si>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</si>
  <si>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</si>
  <si>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</si>
  <si>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</si>
  <si>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</si>
  <si>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</si>
  <si>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</si>
  <si>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</si>
  <si>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</si>
  <si>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</si>
  <si>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</si>
  <si>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</si>
  <si>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</si>
  <si>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</si>
  <si>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</si>
  <si>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</si>
  <si>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</si>
  <si>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</si>
  <si>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</si>
  <si>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</si>
  <si>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</si>
  <si>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</si>
  <si>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</si>
  <si>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</si>
  <si>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</si>
  <si>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</si>
  <si>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</si>
  <si>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</si>
  <si>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</si>
  <si>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</si>
  <si>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</si>
  <si>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</si>
  <si>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</si>
  <si>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</si>
  <si>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</si>
  <si>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</si>
  <si>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</si>
  <si>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</si>
  <si>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</si>
  <si>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</si>
  <si>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</si>
  <si>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</si>
  <si>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</si>
  <si>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</si>
  <si>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</si>
  <si>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</si>
  <si>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</si>
  <si>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</si>
  <si>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</si>
  <si>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</si>
  <si>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</si>
  <si>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</si>
  <si>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</si>
  <si>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</si>
  <si>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</si>
  <si>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</si>
  <si>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</si>
  <si>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</si>
  <si>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</si>
  <si>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</si>
  <si>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</si>
  <si>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</si>
  <si>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</si>
  <si>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</si>
  <si>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</si>
  <si>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</si>
  <si>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</si>
  <si>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</si>
  <si>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</si>
  <si>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</si>
  <si>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</si>
  <si>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</si>
  <si>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</si>
  <si>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</si>
  <si>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</si>
  <si>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</si>
  <si>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</si>
  <si>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</si>
  <si>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</si>
  <si>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</si>
  <si>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</si>
  <si>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</si>
  <si>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</si>
  <si>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</si>
  <si>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</si>
  <si>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</si>
  <si>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</si>
  <si>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</si>
  <si>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</si>
  <si>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</si>
  <si>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</si>
  <si>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</si>
  <si>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</si>
  <si>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</si>
  <si>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</si>
  <si>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</si>
  <si>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</si>
  <si>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</si>
  <si>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</si>
  <si>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</si>
  <si>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</si>
  <si>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</si>
  <si>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</si>
  <si>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</si>
  <si>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</si>
  <si>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</si>
  <si>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</si>
  <si>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</si>
  <si>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</si>
  <si>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</si>
  <si>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</si>
  <si>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</si>
  <si>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</si>
  <si>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</si>
  <si>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</si>
  <si>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</si>
  <si>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</si>
  <si>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</si>
  <si>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</si>
  <si>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</si>
  <si>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</si>
  <si>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</si>
  <si>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</si>
  <si>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</si>
  <si>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</si>
  <si>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</si>
  <si>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</si>
  <si>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</si>
  <si>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</si>
  <si>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</si>
  <si>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</si>
  <si>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</si>
  <si>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</si>
  <si>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</si>
  <si>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</si>
  <si>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</si>
  <si>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</si>
  <si>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</si>
  <si>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</si>
  <si>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</si>
  <si>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</si>
  <si>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</si>
  <si>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</si>
  <si>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</si>
  <si>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</si>
  <si>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</si>
  <si>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</si>
  <si>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</si>
  <si>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</si>
  <si>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</si>
  <si>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</si>
  <si>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</si>
  <si>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</si>
  <si>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</si>
  <si>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</si>
  <si>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</si>
  <si>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</si>
  <si>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</si>
  <si>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</si>
  <si>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</si>
  <si>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</si>
  <si>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</si>
  <si>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</si>
  <si>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</si>
  <si>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</si>
  <si>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</si>
  <si>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</si>
  <si>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</si>
  <si>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</si>
  <si>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</si>
  <si>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</si>
  <si>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</si>
  <si>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</si>
  <si>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</si>
  <si>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</si>
  <si>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</si>
  <si>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</si>
  <si>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</si>
  <si>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</si>
  <si>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</si>
  <si>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</si>
  <si>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</si>
  <si>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</si>
  <si>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</si>
  <si>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</si>
  <si>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</si>
  <si>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</si>
  <si>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</si>
  <si>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</si>
  <si>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</si>
  <si>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</si>
  <si>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</si>
  <si>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</si>
  <si>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</si>
  <si>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</si>
  <si>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</si>
  <si>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</si>
  <si>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</si>
  <si>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</si>
  <si>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</si>
  <si>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</si>
  <si>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</si>
  <si>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</si>
  <si>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</si>
  <si>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</si>
  <si>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</si>
  <si>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</si>
  <si>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</si>
  <si>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</si>
  <si>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</si>
  <si>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</si>
  <si>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</si>
  <si>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</si>
  <si>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</si>
  <si>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</si>
  <si>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</si>
  <si>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</si>
  <si>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</si>
  <si>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</si>
  <si>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</si>
  <si>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</si>
  <si>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</si>
  <si>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</si>
  <si>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</si>
  <si>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</si>
  <si>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</si>
  <si>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</si>
  <si>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</si>
  <si>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</si>
  <si>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</si>
  <si>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</si>
  <si>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</si>
  <si>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</si>
  <si>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</si>
  <si>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</si>
  <si>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</si>
  <si>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</si>
  <si>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</si>
  <si>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</si>
  <si>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</si>
  <si>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</si>
  <si>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</si>
  <si>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</si>
  <si>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</si>
  <si>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</si>
  <si>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</si>
  <si>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</si>
  <si>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</si>
  <si>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</si>
  <si>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</si>
  <si>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</si>
  <si>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</si>
  <si>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</si>
  <si>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</si>
  <si>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</si>
  <si>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</si>
  <si>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</si>
  <si>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</si>
  <si>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</si>
  <si>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</si>
  <si>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</si>
  <si>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</si>
  <si>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</si>
  <si>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</si>
  <si>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</si>
  <si>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</si>
  <si>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</si>
  <si>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</si>
  <si>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</si>
  <si>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</si>
  <si>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</si>
  <si>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</si>
  <si>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</si>
  <si>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</si>
  <si>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</si>
  <si>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</si>
  <si>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</si>
  <si>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</si>
  <si>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</si>
  <si>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</si>
  <si>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</si>
  <si>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</si>
  <si>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</si>
  <si>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</si>
  <si>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</si>
  <si>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</si>
  <si>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</si>
  <si>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</si>
  <si>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</si>
  <si>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</si>
  <si>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</si>
  <si>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</si>
  <si>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</si>
  <si>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</si>
  <si>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</si>
  <si>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</si>
  <si>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</si>
  <si>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</si>
  <si>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</si>
  <si>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</si>
  <si>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</si>
  <si>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</si>
  <si>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</si>
  <si>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</si>
  <si>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</si>
  <si>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</si>
  <si>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</si>
  <si>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</si>
  <si>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</si>
  <si>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</si>
  <si>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</si>
  <si>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</si>
  <si>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</si>
  <si>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</si>
  <si>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</si>
  <si>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</si>
  <si>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</si>
  <si>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</si>
  <si>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</si>
  <si>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</si>
  <si>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</si>
  <si>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</si>
  <si>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</si>
  <si>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</si>
  <si>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</si>
  <si>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</si>
  <si>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</si>
  <si>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</si>
  <si>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</si>
  <si>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</si>
  <si>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</si>
  <si>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</si>
  <si>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</si>
  <si>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</si>
  <si>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</si>
  <si>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</si>
  <si>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</si>
  <si>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</si>
  <si>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</si>
  <si>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</si>
  <si>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</si>
  <si>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</si>
  <si>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</si>
  <si>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</si>
  <si>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</si>
  <si>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</si>
  <si>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</si>
  <si>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</si>
  <si>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</si>
  <si>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</si>
  <si>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</si>
  <si>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</si>
  <si>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</si>
  <si>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</si>
  <si>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</si>
  <si>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</si>
  <si>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</si>
  <si>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</si>
  <si>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</si>
  <si>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</si>
  <si>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</si>
  <si>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</si>
  <si>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</si>
  <si>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</si>
  <si>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</si>
  <si>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</si>
  <si>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</si>
  <si>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</si>
  <si>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</si>
  <si>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</si>
  <si>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</si>
  <si>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</si>
  <si>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</si>
  <si>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</si>
  <si>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</si>
  <si>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</si>
  <si>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</si>
  <si>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</si>
  <si>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</si>
  <si>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</si>
  <si>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</si>
  <si>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</si>
  <si>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</si>
  <si>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</si>
  <si>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</si>
  <si>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</si>
  <si>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</si>
  <si>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</si>
  <si>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</si>
  <si>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</si>
  <si>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</si>
  <si>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</si>
  <si>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</si>
  <si>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</si>
  <si>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</si>
  <si>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</si>
  <si>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</si>
  <si>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</si>
  <si>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</si>
  <si>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</si>
  <si>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</si>
  <si>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</si>
  <si>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</si>
  <si>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</si>
  <si>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</si>
  <si>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</si>
  <si>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</si>
  <si>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</si>
  <si>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</si>
  <si>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</si>
  <si>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</si>
  <si>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</si>
  <si>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</si>
  <si>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</si>
  <si>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</si>
  <si>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</si>
  <si>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</si>
  <si>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</si>
  <si>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</si>
  <si>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</si>
  <si>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</si>
  <si>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</si>
  <si>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</si>
  <si>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</si>
  <si>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</si>
  <si>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</si>
  <si>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</si>
  <si>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</si>
  <si>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</si>
  <si>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</si>
  <si>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</si>
  <si>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</si>
  <si>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</si>
  <si>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</si>
  <si>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</si>
  <si>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</si>
  <si>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</si>
  <si>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</si>
  <si>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</si>
  <si>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</si>
  <si>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</si>
  <si>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</si>
  <si>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</si>
  <si>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</si>
  <si>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</si>
  <si>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</si>
  <si>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</si>
  <si>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</si>
  <si>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</si>
  <si>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</si>
  <si>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</si>
  <si>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</si>
  <si>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</si>
  <si>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</si>
  <si>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</si>
  <si>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</si>
  <si>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</si>
  <si>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</si>
  <si>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</si>
  <si>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</si>
  <si>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</si>
  <si>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</si>
  <si>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</si>
  <si>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</si>
  <si>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</si>
  <si>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</si>
  <si>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</si>
  <si>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</si>
  <si>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</si>
  <si>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</si>
  <si>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</si>
  <si>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</si>
  <si>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</si>
  <si>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</si>
  <si>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</si>
  <si>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</si>
  <si>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</si>
  <si>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</si>
  <si>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</si>
  <si>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</si>
  <si>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</si>
  <si>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</si>
  <si>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</si>
  <si>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</si>
  <si>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</si>
  <si>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</si>
  <si>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</si>
  <si>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</si>
  <si>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</si>
  <si>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</si>
  <si>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</si>
  <si>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</si>
  <si>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</si>
  <si>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</si>
  <si>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</si>
  <si>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</si>
  <si>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</si>
  <si>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</si>
  <si>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</si>
  <si>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</si>
  <si>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</si>
  <si>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</si>
  <si>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</si>
  <si>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</si>
  <si>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</si>
  <si>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</si>
  <si>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</si>
  <si>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</si>
  <si>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</si>
  <si>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</si>
  <si>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</si>
  <si>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</si>
  <si>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</si>
  <si>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</si>
  <si>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</si>
  <si>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</si>
  <si>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</si>
  <si>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</si>
  <si>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</si>
  <si>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</si>
  <si>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</si>
  <si>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</si>
  <si>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</si>
  <si>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</si>
  <si>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</si>
  <si>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</si>
  <si>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</si>
  <si>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</si>
  <si>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</si>
  <si>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</si>
  <si>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</si>
  <si>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</si>
  <si>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</si>
  <si>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</si>
  <si>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</si>
  <si>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</si>
  <si>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</si>
  <si>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</si>
  <si>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</si>
  <si>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</si>
  <si>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</si>
  <si>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</si>
  <si>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</si>
  <si>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</si>
  <si>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</si>
  <si>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</si>
  <si>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</si>
  <si>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</si>
  <si>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</si>
  <si>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</si>
  <si>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</si>
  <si>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</si>
  <si>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</si>
  <si>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</si>
  <si>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</si>
  <si>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</si>
  <si>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</si>
  <si>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</si>
  <si>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</si>
  <si>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</si>
  <si>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</si>
  <si>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</si>
  <si>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</si>
  <si>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</si>
  <si>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</si>
  <si>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</si>
  <si>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</si>
  <si>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</si>
  <si>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</si>
  <si>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</si>
  <si>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</si>
  <si>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</si>
  <si>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</si>
  <si>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</si>
  <si>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</si>
  <si>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</si>
  <si>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</si>
  <si>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</si>
  <si>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</si>
  <si>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</si>
  <si>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</si>
  <si>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</si>
  <si>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</si>
  <si>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</si>
  <si>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</si>
  <si>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</si>
  <si>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</si>
  <si>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</si>
  <si>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</si>
  <si>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</si>
  <si>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</si>
  <si>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</si>
  <si>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</si>
  <si>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</si>
  <si>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</si>
  <si>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</si>
  <si>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</si>
  <si>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</si>
  <si>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</si>
  <si>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</si>
  <si>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</si>
  <si>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</si>
  <si>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</si>
  <si>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</si>
  <si>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</si>
  <si>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</si>
  <si>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</si>
  <si>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</si>
  <si>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</si>
  <si>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</si>
  <si>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</si>
  <si>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</si>
  <si>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</si>
  <si>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</si>
  <si>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</si>
  <si>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</si>
  <si>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</si>
  <si>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</si>
  <si>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</si>
  <si>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</si>
  <si>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</si>
  <si>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</si>
  <si>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</si>
  <si>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</si>
  <si>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</si>
  <si>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</si>
  <si>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</si>
  <si>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</si>
  <si>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</si>
  <si>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</si>
  <si>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</si>
  <si>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</si>
  <si>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</si>
  <si>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</si>
  <si>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</si>
  <si>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</si>
  <si>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</si>
  <si>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</si>
  <si>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</si>
  <si>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</si>
  <si>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</si>
  <si>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</si>
  <si>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</si>
  <si>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</si>
  <si>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</si>
  <si>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</si>
  <si>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</si>
  <si>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</si>
  <si>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</si>
  <si>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</si>
  <si>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</si>
  <si>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</si>
  <si>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</si>
  <si>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</si>
  <si>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</si>
  <si>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</si>
  <si>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</si>
  <si>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</si>
  <si>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</si>
  <si>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</si>
  <si>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</si>
  <si>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</si>
  <si>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</si>
  <si>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</si>
  <si>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</si>
  <si>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</si>
  <si>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</si>
  <si>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</si>
  <si>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</si>
  <si>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</si>
  <si>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</si>
  <si>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</si>
  <si>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</si>
  <si>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</si>
  <si>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</si>
  <si>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</si>
  <si>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</si>
  <si>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</si>
  <si>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</si>
  <si>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</si>
  <si>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</si>
  <si>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</si>
  <si>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</si>
  <si>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</si>
  <si>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</si>
  <si>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</si>
  <si>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</si>
  <si>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</si>
  <si>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</si>
  <si>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</si>
  <si>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</si>
  <si>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</si>
  <si>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</si>
  <si>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</si>
  <si>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</si>
  <si>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</si>
  <si>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</si>
  <si>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</si>
  <si>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</si>
  <si>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</si>
  <si>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</si>
  <si>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</si>
  <si>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</si>
  <si>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</si>
  <si>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</si>
  <si>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</si>
  <si>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</si>
  <si>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</si>
  <si>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</si>
  <si>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</si>
  <si>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</si>
  <si>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</si>
  <si>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</si>
  <si>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</si>
  <si>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</si>
  <si>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</si>
  <si>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</si>
  <si>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</si>
  <si>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</si>
  <si>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</si>
  <si>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</si>
  <si>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</si>
  <si>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</si>
  <si>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</si>
  <si>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</si>
  <si>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</si>
  <si>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</si>
  <si>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</si>
  <si>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</si>
  <si>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</si>
  <si>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</si>
  <si>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</si>
  <si>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</si>
  <si>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</si>
  <si>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</si>
  <si>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</si>
  <si>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</si>
  <si>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</si>
  <si>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</si>
  <si>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</si>
  <si>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</si>
  <si>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</si>
  <si>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</si>
  <si>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</si>
  <si>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</si>
  <si>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</si>
  <si>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</si>
  <si>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</si>
  <si>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</si>
  <si>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</si>
  <si>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</si>
  <si>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</si>
  <si>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</si>
  <si>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</si>
  <si>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</si>
  <si>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</si>
  <si>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</si>
  <si>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</si>
  <si>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</si>
  <si>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</si>
  <si>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</si>
  <si>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</si>
  <si>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</si>
  <si>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</si>
  <si>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</si>
  <si>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</si>
  <si>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</si>
  <si>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</si>
  <si>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</si>
  <si>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</si>
  <si>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</si>
  <si>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</si>
  <si>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</si>
  <si>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</si>
  <si>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</si>
  <si>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</si>
  <si>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</si>
  <si>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</si>
  <si>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</si>
  <si>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</si>
  <si>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</si>
  <si>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</si>
  <si>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</si>
  <si>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</si>
  <si>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</si>
  <si>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</si>
  <si>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</si>
  <si>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</si>
  <si>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</si>
  <si>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</si>
  <si>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</si>
  <si>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</si>
  <si>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</si>
  <si>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</si>
  <si>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</si>
  <si>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</si>
  <si>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</si>
  <si>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</si>
  <si>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</si>
  <si>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</si>
  <si>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</si>
  <si>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</si>
  <si>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</si>
  <si>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</si>
  <si>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</si>
  <si>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</si>
  <si>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</si>
  <si>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</si>
  <si>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</si>
  <si>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</si>
  <si>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</si>
  <si>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</si>
  <si>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</si>
  <si>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</si>
  <si>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</si>
  <si>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</si>
  <si>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</si>
  <si>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</si>
  <si>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</si>
  <si>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</si>
  <si>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</si>
  <si>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</si>
  <si>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</si>
  <si>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</si>
  <si>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</si>
  <si>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</si>
  <si>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</si>
  <si>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</si>
  <si>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</si>
  <si>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</si>
  <si>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</si>
  <si>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</si>
  <si>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</si>
  <si>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</si>
  <si>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</si>
  <si>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</si>
  <si>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</si>
  <si>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</si>
  <si>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</si>
  <si>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</si>
  <si>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</si>
  <si>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</si>
  <si>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</si>
  <si>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</si>
  <si>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</si>
  <si>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</si>
  <si>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</si>
  <si>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</si>
  <si>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</si>
  <si>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</si>
  <si>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</si>
  <si>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</si>
  <si>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</si>
  <si>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</si>
  <si>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</si>
  <si>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</si>
  <si>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</si>
  <si>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</si>
  <si>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</si>
  <si>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</si>
  <si>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</si>
  <si>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</si>
  <si>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</si>
  <si>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</si>
  <si>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</si>
  <si>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</si>
  <si>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</si>
  <si>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</si>
  <si>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</si>
  <si>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</si>
  <si>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</si>
  <si>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</si>
  <si>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</si>
  <si>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</si>
  <si>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</si>
  <si>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</si>
  <si>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</si>
  <si>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</si>
  <si>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</si>
  <si>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</si>
  <si>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</si>
  <si>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</si>
  <si>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</si>
  <si>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</si>
  <si>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</si>
  <si>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</si>
  <si>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</si>
  <si>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</si>
  <si>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</si>
  <si>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</si>
  <si>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</si>
  <si>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</si>
  <si>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</si>
  <si>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</si>
  <si>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</si>
  <si>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</si>
  <si>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</si>
  <si>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</si>
  <si>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</si>
  <si>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</si>
  <si>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</si>
  <si>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</si>
  <si>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</si>
  <si>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</si>
  <si>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</si>
  <si>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</si>
  <si>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</si>
  <si>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</si>
  <si>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</si>
  <si>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</si>
  <si>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</si>
  <si>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</si>
  <si>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</si>
  <si>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</si>
  <si>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</si>
  <si>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</si>
  <si>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</si>
  <si>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</si>
  <si>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</si>
  <si>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</si>
  <si>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</si>
  <si>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</si>
  <si>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</si>
  <si>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</si>
  <si>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</si>
  <si>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</si>
  <si>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</si>
  <si>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</si>
  <si>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</si>
  <si>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</si>
  <si>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</si>
  <si>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</si>
  <si>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</si>
  <si>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</si>
  <si>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</si>
  <si>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</si>
  <si>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</si>
  <si>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</si>
  <si>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</si>
  <si>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</si>
  <si>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</si>
  <si>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</si>
  <si>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</si>
  <si>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</si>
  <si>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</si>
  <si>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</si>
  <si>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</si>
  <si>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</si>
  <si>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</si>
  <si>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</si>
  <si>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</si>
  <si>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</si>
  <si>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</si>
  <si>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</si>
  <si>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</si>
  <si>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</si>
  <si>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</si>
  <si>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</si>
  <si>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</si>
  <si>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</si>
  <si>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</si>
  <si>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</si>
  <si>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</si>
  <si>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</si>
  <si>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</si>
  <si>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</si>
  <si>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</si>
  <si>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</si>
  <si>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</si>
  <si>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</si>
  <si>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</si>
  <si>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</si>
  <si>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</si>
  <si>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</si>
  <si>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</si>
  <si>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</si>
  <si>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</si>
  <si>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</si>
  <si>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</si>
  <si>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</si>
  <si>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</si>
  <si>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</si>
  <si>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</si>
  <si>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</si>
  <si>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</si>
  <si>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</si>
  <si>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</si>
  <si>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</si>
  <si>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</si>
  <si>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</si>
  <si>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</si>
  <si>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</si>
  <si>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</si>
  <si>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</si>
  <si>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</si>
  <si>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</si>
  <si>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</si>
  <si>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</si>
  <si>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</si>
  <si>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</si>
  <si>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</si>
  <si>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</si>
  <si>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</si>
  <si>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</si>
  <si>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</si>
  <si>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</si>
  <si>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</si>
  <si>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</si>
  <si>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</si>
  <si>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</si>
  <si>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</si>
  <si>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</si>
  <si>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</si>
  <si>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</si>
  <si>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</si>
  <si>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</si>
  <si>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</si>
  <si>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</si>
  <si>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</si>
  <si>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</si>
  <si>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</si>
  <si>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</si>
  <si>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</si>
  <si>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</si>
  <si>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</si>
  <si>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</si>
  <si>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</si>
  <si>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</si>
  <si>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</si>
  <si>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</si>
  <si>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</si>
  <si>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</si>
  <si>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</si>
  <si>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</si>
  <si>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</si>
  <si>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</si>
  <si>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</si>
  <si>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</si>
  <si>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</si>
  <si>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</si>
  <si>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</si>
  <si>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</si>
  <si>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</si>
  <si>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</si>
  <si>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</si>
  <si>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</si>
  <si>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</si>
  <si>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</si>
  <si>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</si>
  <si>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</si>
  <si>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</si>
  <si>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</si>
  <si>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</si>
  <si>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</si>
  <si>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</si>
  <si>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</si>
  <si>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</si>
  <si>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</si>
  <si>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</si>
  <si>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</si>
  <si>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</si>
  <si>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</si>
  <si>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</si>
  <si>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</si>
  <si>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</si>
  <si>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</si>
  <si>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</si>
  <si>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</si>
  <si>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</si>
  <si>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</si>
  <si>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</si>
  <si>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</si>
  <si>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</si>
  <si>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</si>
  <si>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</si>
  <si>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</si>
  <si>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</si>
  <si>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</si>
  <si>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</si>
  <si>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</si>
  <si>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</si>
  <si>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</si>
  <si>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</si>
  <si>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</si>
  <si>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</si>
  <si>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</si>
  <si>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</si>
  <si>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</si>
  <si>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</si>
  <si>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</si>
  <si>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</si>
  <si>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</si>
  <si>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</si>
  <si>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</si>
  <si>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</si>
  <si>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</si>
  <si>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</si>
  <si>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</si>
  <si>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</si>
  <si>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</si>
  <si>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</si>
  <si>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</si>
  <si>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</si>
  <si>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</si>
  <si>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</si>
  <si>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</si>
  <si>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</si>
  <si>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</si>
  <si>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</si>
  <si>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</si>
  <si>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</si>
  <si>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</si>
  <si>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</si>
  <si>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</si>
  <si>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</si>
  <si>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</si>
  <si>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</si>
  <si>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</si>
  <si>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</si>
  <si>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</si>
  <si>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</si>
  <si>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</si>
  <si>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</si>
  <si>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</si>
  <si>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</si>
  <si>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</si>
  <si>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</si>
  <si>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</si>
  <si>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</si>
  <si>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</si>
  <si>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</si>
  <si>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</si>
  <si>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</si>
  <si>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</si>
  <si>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</si>
  <si>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</si>
  <si>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</si>
  <si>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</si>
  <si>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</si>
  <si>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</si>
  <si>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</si>
  <si>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</si>
  <si>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</si>
  <si>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</si>
  <si>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</si>
  <si>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</si>
  <si>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</si>
  <si>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</si>
  <si>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</si>
  <si>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</si>
  <si>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</si>
  <si>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</si>
  <si>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</si>
  <si>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</si>
  <si>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</si>
  <si>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</si>
  <si>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</si>
  <si>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</si>
  <si>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</si>
  <si>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</si>
  <si>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</si>
  <si>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</si>
  <si>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</si>
  <si>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</si>
  <si>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</si>
  <si>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</si>
  <si>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</si>
  <si>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</si>
  <si>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</si>
  <si>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</si>
  <si>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</si>
  <si>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</si>
  <si>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</si>
  <si>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</si>
  <si>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</si>
  <si>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</si>
  <si>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</si>
  <si>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</si>
  <si>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</si>
  <si>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</si>
  <si>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</si>
  <si>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</si>
  <si>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</si>
  <si>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</si>
  <si>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</si>
  <si>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</si>
  <si>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</si>
  <si>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</si>
  <si>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</si>
  <si>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</si>
  <si>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</si>
  <si>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</si>
  <si>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</si>
  <si>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</si>
  <si>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</si>
  <si>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</si>
  <si>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</si>
  <si>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</si>
  <si>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</si>
  <si>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</si>
  <si>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</si>
  <si>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</si>
  <si>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</si>
  <si>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</si>
  <si>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</si>
  <si>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</si>
  <si>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</si>
  <si>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</si>
  <si>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</si>
  <si>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</si>
  <si>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</si>
  <si>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</si>
  <si>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</si>
  <si>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</si>
  <si>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</si>
  <si>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</si>
  <si>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</si>
  <si>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</si>
  <si>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</si>
  <si>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</si>
  <si>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</si>
  <si>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</si>
  <si>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</si>
  <si>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</si>
  <si>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</si>
  <si>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</si>
  <si>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</si>
  <si>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</si>
  <si>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</si>
  <si>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</si>
  <si>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</si>
  <si>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</si>
  <si>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</si>
  <si>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</si>
  <si>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</si>
  <si>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</si>
  <si>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</si>
  <si>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</si>
  <si>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</si>
  <si>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</si>
  <si>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</si>
  <si>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</si>
  <si>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</si>
  <si>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</si>
  <si>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</si>
  <si>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</si>
  <si>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</si>
  <si>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</si>
  <si>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</si>
  <si>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</si>
  <si>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</si>
  <si>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</si>
  <si>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</si>
  <si>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</si>
  <si>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</si>
  <si>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</si>
  <si>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</si>
  <si>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</si>
  <si>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</si>
  <si>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</si>
  <si>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</si>
  <si>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</si>
  <si>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</si>
  <si>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</si>
  <si>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</si>
  <si>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</si>
  <si>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</si>
  <si>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</si>
  <si>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</si>
  <si>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</si>
  <si>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</si>
  <si>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</si>
  <si>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</si>
  <si>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</si>
  <si>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</si>
  <si>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</si>
  <si>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</si>
  <si>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</si>
  <si>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</si>
  <si>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</si>
  <si>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</si>
  <si>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</si>
  <si>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</si>
  <si>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</si>
  <si>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</si>
  <si>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</si>
  <si>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</si>
  <si>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</si>
  <si>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</si>
  <si>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</si>
  <si>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</si>
  <si>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</si>
  <si>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</si>
  <si>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</si>
  <si>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</si>
  <si>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</si>
  <si>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</si>
  <si>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</si>
  <si>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</si>
  <si>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</si>
  <si>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</si>
  <si>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</si>
  <si>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</si>
  <si>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</si>
  <si>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</si>
  <si>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</si>
  <si>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</si>
  <si>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</si>
  <si>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</si>
  <si>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</si>
  <si>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</si>
  <si>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</si>
  <si>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</si>
  <si>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</si>
  <si>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</si>
  <si>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</si>
  <si>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</si>
  <si>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</si>
  <si>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</si>
  <si>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</si>
  <si>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</si>
  <si>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</si>
  <si>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</si>
  <si>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</si>
  <si>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</si>
  <si>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</si>
  <si>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</si>
  <si>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</si>
  <si>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</si>
  <si>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</si>
  <si>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</si>
  <si>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</si>
  <si>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</si>
  <si>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</si>
  <si>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</si>
  <si>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</si>
  <si>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</si>
  <si>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</si>
  <si>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</si>
  <si>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</si>
  <si>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</si>
  <si>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</si>
  <si>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</si>
  <si>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</si>
  <si>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</si>
  <si>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</si>
  <si>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</si>
  <si>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</si>
  <si>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</si>
  <si>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</si>
  <si>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</si>
  <si>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</si>
  <si>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</si>
  <si>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</si>
  <si>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</si>
  <si>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</si>
  <si>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</si>
  <si>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</si>
  <si>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</si>
  <si>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</si>
  <si>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</si>
  <si>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</si>
  <si>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</si>
  <si>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</si>
  <si>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</si>
  <si>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</si>
  <si>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</si>
  <si>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</si>
  <si>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</si>
  <si>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</si>
  <si>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</si>
  <si>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</si>
  <si>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</si>
  <si>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</si>
  <si>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</si>
  <si>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</si>
  <si>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</si>
  <si>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</si>
  <si>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</si>
  <si>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</si>
  <si>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</si>
  <si>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</si>
  <si>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</si>
  <si>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</si>
  <si>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</si>
  <si>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</si>
  <si>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</si>
  <si>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</si>
  <si>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</si>
  <si>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</si>
  <si>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</si>
  <si>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</si>
  <si>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</si>
  <si>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</si>
  <si>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</si>
  <si>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</si>
  <si>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</si>
  <si>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</si>
  <si>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</si>
  <si>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</si>
  <si>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</si>
  <si>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</si>
  <si>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</si>
  <si>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</si>
  <si>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</si>
  <si>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</si>
  <si>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</si>
  <si>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</si>
  <si>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</si>
  <si>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</si>
  <si>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</si>
  <si>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</si>
  <si>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</si>
  <si>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</si>
  <si>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</si>
  <si>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</si>
  <si>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</si>
  <si>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</si>
  <si>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</si>
  <si>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</si>
  <si>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</si>
  <si>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</si>
  <si>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</si>
  <si>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</si>
  <si>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</si>
  <si>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</si>
  <si>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</si>
  <si>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</si>
  <si>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</si>
  <si>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</si>
  <si>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</si>
  <si>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</si>
  <si>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</si>
  <si>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</si>
  <si>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</si>
  <si>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</si>
  <si>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</si>
  <si>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</si>
  <si>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</si>
  <si>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</si>
  <si>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</si>
  <si>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</si>
  <si>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</si>
  <si>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</si>
  <si>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</si>
  <si>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</si>
  <si>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</si>
  <si>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</si>
  <si>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</si>
  <si>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</si>
  <si>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</si>
  <si>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</si>
  <si>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</si>
  <si>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</si>
  <si>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</si>
  <si>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</si>
  <si>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</si>
  <si>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</si>
  <si>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</si>
  <si>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</si>
  <si>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</si>
  <si>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</si>
  <si>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</si>
  <si>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</si>
  <si>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</si>
  <si>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</si>
  <si>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</si>
  <si>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</si>
  <si>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</si>
  <si>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</si>
  <si>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</si>
  <si>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</si>
  <si>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</si>
  <si>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</si>
  <si>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</si>
  <si>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</si>
  <si>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</si>
  <si>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</si>
  <si>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</si>
  <si>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</si>
  <si>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</si>
  <si>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</si>
  <si>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</si>
  <si>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</si>
  <si>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</si>
  <si>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</si>
  <si>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</si>
  <si>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</si>
  <si>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</si>
  <si>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</si>
  <si>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</si>
  <si>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</si>
  <si>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</si>
  <si>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</si>
  <si>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</si>
  <si>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</si>
  <si>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</si>
  <si>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</si>
  <si>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</si>
  <si>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</si>
  <si>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</si>
  <si>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</si>
  <si>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</si>
  <si>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</si>
  <si>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</si>
  <si>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</si>
  <si>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</si>
  <si>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</si>
  <si>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</si>
  <si>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</si>
  <si>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</si>
  <si>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</si>
  <si>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</si>
  <si>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</si>
  <si>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</si>
  <si>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</si>
  <si>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</si>
  <si>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</si>
  <si>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</si>
  <si>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</si>
  <si>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</si>
  <si>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</si>
  <si>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</si>
  <si>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</si>
  <si>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</si>
  <si>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</si>
  <si>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</si>
  <si>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</si>
  <si>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</si>
  <si>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</si>
  <si>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</si>
  <si>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</si>
  <si>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</si>
  <si>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</si>
  <si>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</si>
  <si>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</si>
  <si>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</si>
  <si>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</si>
  <si>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</si>
  <si>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</si>
  <si>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</si>
  <si>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</si>
  <si>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</si>
  <si>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</si>
  <si>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</si>
  <si>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</si>
  <si>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</si>
  <si>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</si>
  <si>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</si>
  <si>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</si>
  <si>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</si>
  <si>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</si>
  <si>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</si>
  <si>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</si>
  <si>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</si>
  <si>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</si>
  <si>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</si>
  <si>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</si>
  <si>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</si>
  <si>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</si>
  <si>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</si>
  <si>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</si>
  <si>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</si>
  <si>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</si>
  <si>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</si>
  <si>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</si>
  <si>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</si>
  <si>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</si>
  <si>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</si>
  <si>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</si>
  <si>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</si>
  <si>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</si>
  <si>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</si>
  <si>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</si>
  <si>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</si>
  <si>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</si>
  <si>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</si>
  <si>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</si>
  <si>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</si>
  <si>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</si>
  <si>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</si>
  <si>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</si>
  <si>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</si>
  <si>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</si>
  <si>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</si>
  <si>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</si>
  <si>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</si>
  <si>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</si>
  <si>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</si>
  <si>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</si>
  <si>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</si>
  <si>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</si>
  <si>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</si>
  <si>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</si>
  <si>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</si>
  <si>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</si>
  <si>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</si>
  <si>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</si>
  <si>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</si>
  <si>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</si>
  <si>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</si>
  <si>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</si>
  <si>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</si>
  <si>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</si>
  <si>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</si>
  <si>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</si>
  <si>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</si>
  <si>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</si>
  <si>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</si>
  <si>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</si>
  <si>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</si>
  <si>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</si>
  <si>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</si>
  <si>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</si>
  <si>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</si>
  <si>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</si>
  <si>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</si>
  <si>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</si>
  <si>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</si>
  <si>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</si>
  <si>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</si>
  <si>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</si>
  <si>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</si>
  <si>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</si>
  <si>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</si>
  <si>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</si>
  <si>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</si>
  <si>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</si>
  <si>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</si>
  <si>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</si>
  <si>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</si>
  <si>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</si>
  <si>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</si>
  <si>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</si>
  <si>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</si>
  <si>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</si>
  <si>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</si>
  <si>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</si>
  <si>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</si>
  <si>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</si>
  <si>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</si>
  <si>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</si>
  <si>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</si>
  <si>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</si>
  <si>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</si>
  <si>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</si>
  <si>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</si>
  <si>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</si>
  <si>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</si>
  <si>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</si>
  <si>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</si>
  <si>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</si>
  <si>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</si>
  <si>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</si>
  <si>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</si>
  <si>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</si>
  <si>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</si>
  <si>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</si>
  <si>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</si>
  <si>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</si>
  <si>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</si>
  <si>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</si>
  <si>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</si>
  <si>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</si>
  <si>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</si>
  <si>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</si>
  <si>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</si>
  <si>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</si>
  <si>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</si>
  <si>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</si>
  <si>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</si>
  <si>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</si>
  <si>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</si>
  <si>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</si>
  <si>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</si>
  <si>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</si>
  <si>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</si>
  <si>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</si>
  <si>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</si>
  <si>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</si>
  <si>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</si>
  <si>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</si>
  <si>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</si>
  <si>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</si>
  <si>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</si>
  <si>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</si>
  <si>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</si>
  <si>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</si>
  <si>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</si>
  <si>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</si>
  <si>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</si>
  <si>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</si>
  <si>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</si>
  <si>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</si>
  <si>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</si>
  <si>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</si>
  <si>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</si>
  <si>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</si>
  <si>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</si>
  <si>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</si>
  <si>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</si>
  <si>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</si>
  <si>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</si>
  <si>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</si>
  <si>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</si>
  <si>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</si>
  <si>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</si>
  <si>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</si>
  <si>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</si>
  <si>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</si>
  <si>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</si>
  <si>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</si>
  <si>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</si>
  <si>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</si>
  <si>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</si>
  <si>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</si>
  <si>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</si>
  <si>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</si>
  <si>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</si>
  <si>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</si>
  <si>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</si>
  <si>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</si>
  <si>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</si>
  <si>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</si>
  <si>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</si>
  <si>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</si>
  <si>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</si>
  <si>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</si>
  <si>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</si>
  <si>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</si>
  <si>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</si>
  <si>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</si>
  <si>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</si>
  <si>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</si>
  <si>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</si>
  <si>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</si>
  <si>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</si>
  <si>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</si>
  <si>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</si>
  <si>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</si>
  <si>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</si>
  <si>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</si>
  <si>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</si>
  <si>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</si>
  <si>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</si>
  <si>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</si>
  <si>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</si>
  <si>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</si>
  <si>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</si>
  <si>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</si>
  <si>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</si>
  <si>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</si>
  <si>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</si>
  <si>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</si>
  <si>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</si>
  <si>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</si>
  <si>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</si>
  <si>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</si>
  <si>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</si>
  <si>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</si>
  <si>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</si>
  <si>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</si>
  <si>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</si>
  <si>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</si>
  <si>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</si>
  <si>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</si>
  <si>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</si>
  <si>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</si>
  <si>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</si>
  <si>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</si>
  <si>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</si>
  <si>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</si>
  <si>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</si>
  <si>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</si>
  <si>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</si>
  <si>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</si>
  <si>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</si>
  <si>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</si>
  <si>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</si>
  <si>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</si>
  <si>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</si>
  <si>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</si>
  <si>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</si>
  <si>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</si>
  <si>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</si>
  <si>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</si>
  <si>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</si>
  <si>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</si>
  <si>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</si>
  <si>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</si>
  <si>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</si>
  <si>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</si>
  <si>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</si>
  <si>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</si>
  <si>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</si>
  <si>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</si>
  <si>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</si>
  <si>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</si>
  <si>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</si>
  <si>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</si>
  <si>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</si>
  <si>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</si>
  <si>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</si>
  <si>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</si>
  <si>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</si>
  <si>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</si>
  <si>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</si>
  <si>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</si>
  <si>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</si>
  <si>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</si>
  <si>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</si>
  <si>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</si>
  <si>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</si>
  <si>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</si>
  <si>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</si>
  <si>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</si>
  <si>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</si>
  <si>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</si>
  <si>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</si>
  <si>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</si>
  <si>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</si>
  <si>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</si>
  <si>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</si>
  <si>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</si>
  <si>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</si>
  <si>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</si>
  <si>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</si>
  <si>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</si>
  <si>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</si>
  <si>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</si>
  <si>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</si>
  <si>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</si>
  <si>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</si>
  <si>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</si>
  <si>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</si>
  <si>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</si>
  <si>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</si>
  <si>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</si>
  <si>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</si>
  <si>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</si>
  <si>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</si>
  <si>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</si>
  <si>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</si>
  <si>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</si>
  <si>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</si>
  <si>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</si>
  <si>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</si>
  <si>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</si>
  <si>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</si>
  <si>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</si>
  <si>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</si>
  <si>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</si>
  <si>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</si>
  <si>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</si>
  <si>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</si>
  <si>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</si>
  <si>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</si>
  <si>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</si>
  <si>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</si>
  <si>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</si>
  <si>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</si>
  <si>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</si>
  <si>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</si>
  <si>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</si>
  <si>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</si>
  <si>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</si>
  <si>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</si>
  <si>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</si>
  <si>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</si>
  <si>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</si>
  <si>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</si>
  <si>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</si>
  <si>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</si>
  <si>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</si>
  <si>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</si>
  <si>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</si>
  <si>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</si>
  <si>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</si>
  <si>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</si>
  <si>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</si>
  <si>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</si>
  <si>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</si>
  <si>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</si>
  <si>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</si>
  <si>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</si>
  <si>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</si>
  <si>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</si>
  <si>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</si>
  <si>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</si>
  <si>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</si>
  <si>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</si>
  <si>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</si>
  <si>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</si>
  <si>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</si>
  <si>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</si>
  <si>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</si>
  <si>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</si>
  <si>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</si>
  <si>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</si>
  <si>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</si>
  <si>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</si>
  <si>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</si>
  <si>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</si>
  <si>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</si>
  <si>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</si>
  <si>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</si>
  <si>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</si>
  <si>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</si>
  <si>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</si>
  <si>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</si>
  <si>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</si>
  <si>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</si>
  <si>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</si>
  <si>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</si>
  <si>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</si>
  <si>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</si>
  <si>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</si>
  <si>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</si>
  <si>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</si>
  <si>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</si>
  <si>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</si>
  <si>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</si>
  <si>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</si>
  <si>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</si>
  <si>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</si>
  <si>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</si>
  <si>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</si>
  <si>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</si>
  <si>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</si>
  <si>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</si>
  <si>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</si>
  <si>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</si>
  <si>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</si>
  <si>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</si>
  <si>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</si>
  <si>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</si>
  <si>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</si>
  <si>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</si>
  <si>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</si>
  <si>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</si>
  <si>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</si>
  <si>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</si>
  <si>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</si>
  <si>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</si>
  <si>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</si>
  <si>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</si>
  <si>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</si>
  <si>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</si>
  <si>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</si>
  <si>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</si>
  <si>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</si>
  <si>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</si>
  <si>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</si>
  <si>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</si>
  <si>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</si>
  <si>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</si>
  <si>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</si>
  <si>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</si>
  <si>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</si>
  <si>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</si>
  <si>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</si>
  <si>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</si>
  <si>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</si>
  <si>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</si>
  <si>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</si>
  <si>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</si>
  <si>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</si>
  <si>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</si>
  <si>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</si>
  <si>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</si>
  <si>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</si>
  <si>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</si>
  <si>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</si>
  <si>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</si>
  <si>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</si>
  <si>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</si>
  <si>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</si>
  <si>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</si>
  <si>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</si>
  <si>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</si>
  <si>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</si>
  <si>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</si>
  <si>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</si>
  <si>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</si>
  <si>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</si>
  <si>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</si>
  <si>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</si>
  <si>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</si>
  <si>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</si>
  <si>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</si>
  <si>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</si>
  <si>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</si>
  <si>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</si>
  <si>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</si>
  <si>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</si>
  <si>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</si>
  <si>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</si>
  <si>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</si>
  <si>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</si>
  <si>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</si>
  <si>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</si>
  <si>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</si>
  <si>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</si>
  <si>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</si>
  <si>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</si>
  <si>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</si>
  <si>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</si>
  <si>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</si>
  <si>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</si>
  <si>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</si>
  <si>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</si>
  <si>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</si>
  <si>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</si>
  <si>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</si>
  <si>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</si>
  <si>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</si>
  <si>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</si>
  <si>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</si>
  <si>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</si>
  <si>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</si>
  <si>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</si>
  <si>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</si>
  <si>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</si>
  <si>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</si>
  <si>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</si>
  <si>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</si>
  <si>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</si>
  <si>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</si>
  <si>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</si>
  <si>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</si>
  <si>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</si>
  <si>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</si>
  <si>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</si>
  <si>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</si>
  <si>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</si>
  <si>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</si>
  <si>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</si>
  <si>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</si>
  <si>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</si>
  <si>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</si>
  <si>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</si>
  <si>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</si>
  <si>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</si>
  <si>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</si>
  <si>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</si>
  <si>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</si>
  <si>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</si>
  <si>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</si>
  <si>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</si>
  <si>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</si>
  <si>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</si>
  <si>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</si>
  <si>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</si>
  <si>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</si>
  <si>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</si>
  <si>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</si>
  <si>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</si>
  <si>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</si>
  <si>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</si>
  <si>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</si>
  <si>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</si>
  <si>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</si>
  <si>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</si>
  <si>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</si>
  <si>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</si>
  <si>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</si>
  <si>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</si>
  <si>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</si>
  <si>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</si>
  <si>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</si>
  <si>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</si>
  <si>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</si>
  <si>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</si>
  <si>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</si>
  <si>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</si>
  <si>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</si>
  <si>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</si>
  <si>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</si>
  <si>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</si>
  <si>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</si>
  <si>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</si>
  <si>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</si>
  <si>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</si>
  <si>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</si>
  <si>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</si>
  <si>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</si>
  <si>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</si>
  <si>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</si>
  <si>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</si>
  <si>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</si>
  <si>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</si>
  <si>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</si>
  <si>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</si>
  <si>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</si>
  <si>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</si>
  <si>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</si>
  <si>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</si>
  <si>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</si>
  <si>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</si>
  <si>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</si>
  <si>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</si>
  <si>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</si>
  <si>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</si>
  <si>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</si>
  <si>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</si>
  <si>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</si>
  <si>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</si>
  <si>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</si>
  <si>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</si>
  <si>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</si>
  <si>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</si>
  <si>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</si>
  <si>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</si>
  <si>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</si>
  <si>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</si>
  <si>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</si>
  <si>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</si>
  <si>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</si>
  <si>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</si>
  <si>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</si>
  <si>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</si>
  <si>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</si>
  <si>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</si>
  <si>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</si>
  <si>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</si>
  <si>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</si>
  <si>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</si>
  <si>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</si>
  <si>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</si>
  <si>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</si>
  <si>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</si>
  <si>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</si>
  <si>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</si>
  <si>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</si>
  <si>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</si>
  <si>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</si>
  <si>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</si>
  <si>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</si>
  <si>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</si>
  <si>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</si>
  <si>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</si>
  <si>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</si>
  <si>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</si>
  <si>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</si>
  <si>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</si>
  <si>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</si>
  <si>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</si>
  <si>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</si>
  <si>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</si>
  <si>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</si>
  <si>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</si>
  <si>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</si>
  <si>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</si>
  <si>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</si>
  <si>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</si>
  <si>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</si>
  <si>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</si>
  <si>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</si>
  <si>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</si>
  <si>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</si>
  <si>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</si>
  <si>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</si>
  <si>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</si>
  <si>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</si>
  <si>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</si>
  <si>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</si>
  <si>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</si>
  <si>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</si>
  <si>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</si>
  <si>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</si>
  <si>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</si>
  <si>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</si>
  <si>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</si>
  <si>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</si>
  <si>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</si>
  <si>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</si>
  <si>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</si>
  <si>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</si>
  <si>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</si>
  <si>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</si>
  <si>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</si>
  <si>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</si>
  <si>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</si>
  <si>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</si>
  <si>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</si>
  <si>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</si>
  <si>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</si>
  <si>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</si>
  <si>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</si>
  <si>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</si>
  <si>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</si>
  <si>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</si>
  <si>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</si>
  <si>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</si>
  <si>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</si>
  <si>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</si>
  <si>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</si>
  <si>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</si>
  <si>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</si>
  <si>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</si>
  <si>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</si>
  <si>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</si>
  <si>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</si>
  <si>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</si>
  <si>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</si>
  <si>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</si>
  <si>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</si>
  <si>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</si>
  <si>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</si>
  <si>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</si>
  <si>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</si>
  <si>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</si>
  <si>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</si>
  <si>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</si>
  <si>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</si>
  <si>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</si>
  <si>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</si>
  <si>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</si>
  <si>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</si>
  <si>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</si>
  <si>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</si>
  <si>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</si>
  <si>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</si>
  <si>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</si>
  <si>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</si>
  <si>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</si>
  <si>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</si>
  <si>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</si>
  <si>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</si>
  <si>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</si>
  <si>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</si>
  <si>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</si>
  <si>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</si>
  <si>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</si>
  <si>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</si>
  <si>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</si>
  <si>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</si>
  <si>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</si>
  <si>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</si>
  <si>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</si>
  <si>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</si>
  <si>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</si>
  <si>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</si>
  <si>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</si>
  <si>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</si>
  <si>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</si>
  <si>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</si>
  <si>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</si>
  <si>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</si>
  <si>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</si>
  <si>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</si>
  <si>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</si>
  <si>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</si>
  <si>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</si>
  <si>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</si>
  <si>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</si>
  <si>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</si>
  <si>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</si>
  <si>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</si>
  <si>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</si>
  <si>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</si>
  <si>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</si>
  <si>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</si>
  <si>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</si>
  <si>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</si>
  <si>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</si>
  <si>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</si>
  <si>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</si>
  <si>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</si>
  <si>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</si>
  <si>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</si>
  <si>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</si>
  <si>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</si>
  <si>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</si>
  <si>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</si>
  <si>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</si>
  <si>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</si>
  <si>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</si>
  <si>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</si>
  <si>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</si>
  <si>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</si>
  <si>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</si>
  <si>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</si>
  <si>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</si>
  <si>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</si>
  <si>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</si>
  <si>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</si>
  <si>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</si>
  <si>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</si>
  <si>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</si>
  <si>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</si>
  <si>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</si>
  <si>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</si>
  <si>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</si>
  <si>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</si>
  <si>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</si>
  <si>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</si>
  <si>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</si>
  <si>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</si>
  <si>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</si>
  <si>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</si>
  <si>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</si>
  <si>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</si>
  <si>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</si>
  <si>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</si>
  <si>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</si>
  <si>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</si>
  <si>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</si>
  <si>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</si>
  <si>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</si>
  <si>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</si>
  <si>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</si>
  <si>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</si>
  <si>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</si>
  <si>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</si>
  <si>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</si>
  <si>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</si>
  <si>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</si>
  <si>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</si>
  <si>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</si>
  <si>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</si>
  <si>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</si>
  <si>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</si>
  <si>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</si>
  <si>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</si>
  <si>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</si>
  <si>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</si>
  <si>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</si>
  <si>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</si>
  <si>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</si>
  <si>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</si>
  <si>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</si>
  <si>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</si>
  <si>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</si>
  <si>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</si>
  <si>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</si>
  <si>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</si>
  <si>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</si>
  <si>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</si>
  <si>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</si>
  <si>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</si>
  <si>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</si>
  <si>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</si>
  <si>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</si>
  <si>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</si>
  <si>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</si>
  <si>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</si>
  <si>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</si>
  <si>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</si>
  <si>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</si>
  <si>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</si>
  <si>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</si>
  <si>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</si>
  <si>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</si>
  <si>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</si>
  <si>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</si>
  <si>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</si>
  <si>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</si>
  <si>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</si>
  <si>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</si>
  <si>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</si>
  <si>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</si>
  <si>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</si>
  <si>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</si>
  <si>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</si>
  <si>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</si>
  <si>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</si>
  <si>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</si>
  <si>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</si>
  <si>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</si>
  <si>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</si>
  <si>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</si>
  <si>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</si>
  <si>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</si>
  <si>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</si>
  <si>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</si>
  <si>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</si>
  <si>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</si>
  <si>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</si>
  <si>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</si>
  <si>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</si>
  <si>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</si>
  <si>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</si>
  <si>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</si>
  <si>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</si>
  <si>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</si>
  <si>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</si>
  <si>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</si>
  <si>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</si>
  <si>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</si>
  <si>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</si>
  <si>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</si>
  <si>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</si>
  <si>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</si>
  <si>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</si>
  <si>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</si>
  <si>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</si>
  <si>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</si>
  <si>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</si>
  <si>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</si>
  <si>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</si>
  <si>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</si>
  <si>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</si>
  <si>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</si>
  <si>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</si>
  <si>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</si>
  <si>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</si>
  <si>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</si>
  <si>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</si>
  <si>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</si>
  <si>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</si>
  <si>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</si>
  <si>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</si>
  <si>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</si>
  <si>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</si>
  <si>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</si>
  <si>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</si>
  <si>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</si>
  <si>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</si>
  <si>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</si>
  <si>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</si>
  <si>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</si>
  <si>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</si>
  <si>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</si>
  <si>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</si>
  <si>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</si>
  <si>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</si>
  <si>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</si>
  <si>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</si>
  <si>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</si>
  <si>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</si>
  <si>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</si>
  <si>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</si>
  <si>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</si>
  <si>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</si>
  <si>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</si>
  <si>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</si>
  <si>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</si>
  <si>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</si>
  <si>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</si>
  <si>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</si>
  <si>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</si>
  <si>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</si>
  <si>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</si>
  <si>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</si>
  <si>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</si>
  <si>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</si>
  <si>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</si>
  <si>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</si>
  <si>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</si>
  <si>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</si>
  <si>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</si>
  <si>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</si>
  <si>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</si>
  <si>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</si>
  <si>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</si>
  <si>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</si>
  <si>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</si>
  <si>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</si>
  <si>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</si>
  <si>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</si>
  <si>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</si>
  <si>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</si>
  <si>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</si>
  <si>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</si>
  <si>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</si>
  <si>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</si>
  <si>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</si>
  <si>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</si>
  <si>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</si>
  <si>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</si>
  <si>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</si>
  <si>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</si>
  <si>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</si>
  <si>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</si>
  <si>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</si>
  <si>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</si>
  <si>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</si>
  <si>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</si>
  <si>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</si>
  <si>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</si>
  <si>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</si>
  <si>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</si>
  <si>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</si>
  <si>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</si>
  <si>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</si>
  <si>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</si>
  <si>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</si>
  <si>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</si>
  <si>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</si>
  <si>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</si>
  <si>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</si>
  <si>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</si>
  <si>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</si>
  <si>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</si>
  <si>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</si>
  <si>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</si>
  <si>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</si>
  <si>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</si>
  <si>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</si>
  <si>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</si>
  <si>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</si>
  <si>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</si>
  <si>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</si>
  <si>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</si>
  <si>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</si>
  <si>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</si>
  <si>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</si>
  <si>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</si>
  <si>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</si>
  <si>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</si>
  <si>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</si>
  <si>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</si>
  <si>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</si>
  <si>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</si>
  <si>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</si>
  <si>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</si>
  <si>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</si>
  <si>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</si>
  <si>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</si>
  <si>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</si>
  <si>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</si>
  <si>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</si>
  <si>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</si>
  <si>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</si>
  <si>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</si>
  <si>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</si>
  <si>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</si>
  <si>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</si>
  <si>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</si>
  <si>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</si>
  <si>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</si>
  <si>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</si>
  <si>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</si>
  <si>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</si>
  <si>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</si>
  <si>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</si>
  <si>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</si>
  <si>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</si>
  <si>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</si>
  <si>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</si>
  <si>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</si>
  <si>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</si>
  <si>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</si>
  <si>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</si>
  <si>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</si>
  <si>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</si>
  <si>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</si>
  <si>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</si>
  <si>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</si>
  <si>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</si>
  <si>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</si>
  <si>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</si>
  <si>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</si>
  <si>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</si>
  <si>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</si>
  <si>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</si>
  <si>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</si>
  <si>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</si>
  <si>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</si>
  <si>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</si>
  <si>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</si>
  <si>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</si>
  <si>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</si>
  <si>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</si>
  <si>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</si>
  <si>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</si>
  <si>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</si>
  <si>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</si>
  <si>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</si>
  <si>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</si>
  <si>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</si>
  <si>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</si>
  <si>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</si>
  <si>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</si>
  <si>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</si>
  <si>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</si>
  <si>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</si>
  <si>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</si>
  <si>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</si>
  <si>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</si>
  <si>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</si>
  <si>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</si>
  <si>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</si>
  <si>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</si>
  <si>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</si>
  <si>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</si>
  <si>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</si>
  <si>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</si>
  <si>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</si>
  <si>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</si>
  <si>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</si>
  <si>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</si>
  <si>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</si>
  <si>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</si>
  <si>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</si>
  <si>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</si>
  <si>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</si>
  <si>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</si>
  <si>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</si>
  <si>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</si>
  <si>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</si>
  <si>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</si>
  <si>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</si>
  <si>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</si>
  <si>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</si>
  <si>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</si>
  <si>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</si>
  <si>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</si>
  <si>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</si>
  <si>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</si>
  <si>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</si>
  <si>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</si>
  <si>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</si>
  <si>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</si>
  <si>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</si>
  <si>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</si>
  <si>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</si>
  <si>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</si>
  <si>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</si>
  <si>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</si>
  <si>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</si>
  <si>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</si>
  <si>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</si>
  <si>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</si>
  <si>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</si>
  <si>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</si>
  <si>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</si>
  <si>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</si>
  <si>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</si>
  <si>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</si>
  <si>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</si>
  <si>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</si>
  <si>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</si>
  <si>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</si>
  <si>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</si>
  <si>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</si>
  <si>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</si>
  <si>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</si>
  <si>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</si>
  <si>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</si>
  <si>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</si>
  <si>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</si>
  <si>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</si>
  <si>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</si>
  <si>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</si>
  <si>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</si>
  <si>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</si>
  <si>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</si>
  <si>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</si>
  <si>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</si>
  <si>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</si>
  <si>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</si>
  <si>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</si>
  <si>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</si>
  <si>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</si>
  <si>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</si>
  <si>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</si>
  <si>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</si>
  <si>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</si>
  <si>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</si>
  <si>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</si>
  <si>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</si>
  <si>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</si>
  <si>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</si>
  <si>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</si>
  <si>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</si>
  <si>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</si>
  <si>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</si>
  <si>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</si>
  <si>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</si>
  <si>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</si>
  <si>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</si>
  <si>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</si>
  <si>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</si>
  <si>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</si>
  <si>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</si>
  <si>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</si>
  <si>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</si>
  <si>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</si>
  <si>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</si>
  <si>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</si>
  <si>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</si>
  <si>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</si>
  <si>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</si>
  <si>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</si>
  <si>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</si>
  <si>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</si>
  <si>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</si>
  <si>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</si>
  <si>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</si>
  <si>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</si>
  <si>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</si>
  <si>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</si>
  <si>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</si>
  <si>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</si>
  <si>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</si>
  <si>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</si>
  <si>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</si>
  <si>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</si>
  <si>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</si>
  <si>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</si>
  <si>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</si>
  <si>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</si>
  <si>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</si>
  <si>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</si>
  <si>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</si>
  <si>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</si>
  <si>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</si>
  <si>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</si>
  <si>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</si>
  <si>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</si>
  <si>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</si>
  <si>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</si>
  <si>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</si>
  <si>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</si>
  <si>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</si>
  <si>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</si>
  <si>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</si>
  <si>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</si>
  <si>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</si>
  <si>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</si>
  <si>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</si>
  <si>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</si>
  <si>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</si>
  <si>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</si>
  <si>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</si>
  <si>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</si>
  <si>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</si>
  <si>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</si>
  <si>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</si>
  <si>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</si>
  <si>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</si>
  <si>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</si>
  <si>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</si>
  <si>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</si>
  <si>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</si>
  <si>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</si>
  <si>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</si>
  <si>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</si>
  <si>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</si>
  <si>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</si>
  <si>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</si>
  <si>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</si>
  <si>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</si>
  <si>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</si>
  <si>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</si>
  <si>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</si>
  <si>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</si>
  <si>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</si>
  <si>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</si>
  <si>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</si>
  <si>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</si>
  <si>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</si>
  <si>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</si>
  <si>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</si>
  <si>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</si>
  <si>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</si>
  <si>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</si>
  <si>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</si>
  <si>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</si>
  <si>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</si>
  <si>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</si>
  <si>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</si>
  <si>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</si>
  <si>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</si>
  <si>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</si>
  <si>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</si>
  <si>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</si>
  <si>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</si>
  <si>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</si>
  <si>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</si>
  <si>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</si>
  <si>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</si>
  <si>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</si>
  <si>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</si>
  <si>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</si>
  <si>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</si>
  <si>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</si>
  <si>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</si>
  <si>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</si>
  <si>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</si>
  <si>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</si>
  <si>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</si>
  <si>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</si>
  <si>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</si>
  <si>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</si>
  <si>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</si>
  <si>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</si>
  <si>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</si>
  <si>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</si>
  <si>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</si>
  <si>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</si>
  <si>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</si>
  <si>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</si>
  <si>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</si>
  <si>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</si>
  <si>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</si>
  <si>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</si>
  <si>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</si>
  <si>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</si>
  <si>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</si>
  <si>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</si>
  <si>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</si>
  <si>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</si>
  <si>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</si>
  <si>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</si>
  <si>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</si>
  <si>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</si>
  <si>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</si>
  <si>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</si>
  <si>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</si>
  <si>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</si>
  <si>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</si>
  <si>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</si>
  <si>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</si>
  <si>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</si>
  <si>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</si>
  <si>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</si>
  <si>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</si>
  <si>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</si>
  <si>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</si>
  <si>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</si>
  <si>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</si>
  <si>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</si>
  <si>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</si>
  <si>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</si>
  <si>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</si>
  <si>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</si>
  <si>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</si>
  <si>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</si>
  <si>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</si>
  <si>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</si>
  <si>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</si>
  <si>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</si>
  <si>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</si>
  <si>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</si>
  <si>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</si>
  <si>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</si>
  <si>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</si>
  <si>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</si>
  <si>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</si>
  <si>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</si>
  <si>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</si>
  <si>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</si>
  <si>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</si>
  <si>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</si>
  <si>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</si>
  <si>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</si>
  <si>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</si>
  <si>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</si>
  <si>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</si>
  <si>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</si>
  <si>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</si>
  <si>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</si>
  <si>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</si>
  <si>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</si>
  <si>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</si>
  <si>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</si>
  <si>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</si>
  <si>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</si>
  <si>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</si>
  <si>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</si>
  <si>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</si>
  <si>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</si>
  <si>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</si>
  <si>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</si>
  <si>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</si>
  <si>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</si>
  <si>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</si>
  <si>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</si>
  <si>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</si>
  <si>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</si>
  <si>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</si>
  <si>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</si>
  <si>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</si>
  <si>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</si>
  <si>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</si>
  <si>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</si>
  <si>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</si>
  <si>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</si>
  <si>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</si>
  <si>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</si>
  <si>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</si>
  <si>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</si>
  <si>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</si>
  <si>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</si>
  <si>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</si>
  <si>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</si>
  <si>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</si>
  <si>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</si>
  <si>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</si>
  <si>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</si>
  <si>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</si>
  <si>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</si>
  <si>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</si>
  <si>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</si>
  <si>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</si>
  <si>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</si>
  <si>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</si>
  <si>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</si>
  <si>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</si>
  <si>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</si>
  <si>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</si>
  <si>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</si>
  <si>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</si>
  <si>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</si>
  <si>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</si>
  <si>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</si>
  <si>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</si>
  <si>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</si>
  <si>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</si>
  <si>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</si>
  <si>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</si>
  <si>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</si>
  <si>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</si>
  <si>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</si>
  <si>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</si>
  <si>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</si>
  <si>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</si>
  <si>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</si>
  <si>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</si>
  <si>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</si>
  <si>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</si>
  <si>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</si>
  <si>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</si>
  <si>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</si>
  <si>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</si>
  <si>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</si>
  <si>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</si>
  <si>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</si>
  <si>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</si>
  <si>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</si>
  <si>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</si>
  <si>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</si>
  <si>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</si>
  <si>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</si>
  <si>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</si>
  <si>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</si>
  <si>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</si>
  <si>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</si>
  <si>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</si>
  <si>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</si>
  <si>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</si>
  <si>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</si>
  <si>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</si>
  <si>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</si>
  <si>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</si>
  <si>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</si>
  <si>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</si>
  <si>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</si>
  <si>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</si>
  <si>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</si>
  <si>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</si>
  <si>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</si>
  <si>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</si>
  <si>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</si>
  <si>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</si>
  <si>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</si>
  <si>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</si>
  <si>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</si>
  <si>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</si>
  <si>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</si>
  <si>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</si>
  <si>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</si>
  <si>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</si>
  <si>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</si>
  <si>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</si>
  <si>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</si>
  <si>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</si>
  <si>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</si>
  <si>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</si>
  <si>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</si>
  <si>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</si>
  <si>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</si>
  <si>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</si>
  <si>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</si>
  <si>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</si>
  <si>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</si>
  <si>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</si>
  <si>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</si>
  <si>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</si>
  <si>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</si>
  <si>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</si>
  <si>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</si>
  <si>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</si>
  <si>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</si>
  <si>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</si>
  <si>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</si>
  <si>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</si>
  <si>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</si>
  <si>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</si>
  <si>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</si>
  <si>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</si>
  <si>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</si>
  <si>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</si>
  <si>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</si>
  <si>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</si>
  <si>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</si>
  <si>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</si>
  <si>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</si>
  <si>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</si>
  <si>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</si>
  <si>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</si>
  <si>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</si>
  <si>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</si>
  <si>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</si>
  <si>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</si>
  <si>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</si>
  <si>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</si>
  <si>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</si>
  <si>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</si>
  <si>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</si>
  <si>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</si>
  <si>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</si>
  <si>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</si>
  <si>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</si>
  <si>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</si>
  <si>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</si>
  <si>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</si>
  <si>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</si>
  <si>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</si>
  <si>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</si>
  <si>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</si>
  <si>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</si>
  <si>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</si>
  <si>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</si>
  <si>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</si>
  <si>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</si>
  <si>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</si>
  <si>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</si>
  <si>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</si>
  <si>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</si>
  <si>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</si>
  <si>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</si>
  <si>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</si>
  <si>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</si>
  <si>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</si>
  <si>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</si>
  <si>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</si>
  <si>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</si>
  <si>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</si>
  <si>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</si>
  <si>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</si>
  <si>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</si>
  <si>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</si>
  <si>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</si>
  <si>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</si>
  <si>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</si>
  <si>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</si>
  <si>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</si>
  <si>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</si>
  <si>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</si>
  <si>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</si>
  <si>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</si>
  <si>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</si>
  <si>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</si>
  <si>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</si>
  <si>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</si>
  <si>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</si>
  <si>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</si>
  <si>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</si>
  <si>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</si>
  <si>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</si>
  <si>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</si>
  <si>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</si>
  <si>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</si>
  <si>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</si>
  <si>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</si>
  <si>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</si>
  <si>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</si>
  <si>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</si>
  <si>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</si>
  <si>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</si>
  <si>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</si>
  <si>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</si>
  <si>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</si>
  <si>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</si>
  <si>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</si>
  <si>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</si>
  <si>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</si>
  <si>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</si>
  <si>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</si>
  <si>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</si>
  <si>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</si>
  <si>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</si>
  <si>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</si>
  <si>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</si>
  <si>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</si>
  <si>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</si>
  <si>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</si>
  <si>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</si>
  <si>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</si>
  <si>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</si>
  <si>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</si>
  <si>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</si>
  <si>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</si>
  <si>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</si>
  <si>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</si>
  <si>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</si>
  <si>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</si>
  <si>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</si>
  <si>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</si>
  <si>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</si>
  <si>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</si>
  <si>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</si>
  <si>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</si>
  <si>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</si>
  <si>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</si>
  <si>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</si>
  <si>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</si>
  <si>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</si>
  <si>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</si>
  <si>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</si>
  <si>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</si>
  <si>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</si>
  <si>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</si>
  <si>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</si>
  <si>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</si>
  <si>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</si>
  <si>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</si>
  <si>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</si>
  <si>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</si>
  <si>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</si>
  <si>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</si>
  <si>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</si>
  <si>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</si>
  <si>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</si>
  <si>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</si>
  <si>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</si>
  <si>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</si>
  <si>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</si>
  <si>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</si>
  <si>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</si>
  <si>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</si>
  <si>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</si>
  <si>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</si>
  <si>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</si>
  <si>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</si>
  <si>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</si>
  <si>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</si>
  <si>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</si>
  <si>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</si>
  <si>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</si>
  <si>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</si>
  <si>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</si>
  <si>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</si>
  <si>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</si>
  <si>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</si>
  <si>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</si>
  <si>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</si>
  <si>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</si>
  <si>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</si>
  <si>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</si>
  <si>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</si>
  <si>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</si>
  <si>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</si>
  <si>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</si>
  <si>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</si>
  <si>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</si>
  <si>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</si>
  <si>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</si>
  <si>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</si>
  <si>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</si>
  <si>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</si>
  <si>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</si>
  <si>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</si>
  <si>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</si>
  <si>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</si>
  <si>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</si>
  <si>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</si>
  <si>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</si>
  <si>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</si>
  <si>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</si>
  <si>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</si>
  <si>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</si>
  <si>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</si>
  <si>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</si>
  <si>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</si>
  <si>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</si>
  <si>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</si>
  <si>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</si>
  <si>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</si>
  <si>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</si>
  <si>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</si>
  <si>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</si>
  <si>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</si>
  <si>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</si>
  <si>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</si>
  <si>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</si>
  <si>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</si>
  <si>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</si>
  <si>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</si>
  <si>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</si>
  <si>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</si>
  <si>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</si>
  <si>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</si>
  <si>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</si>
  <si>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</si>
  <si>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</si>
  <si>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</si>
  <si>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</si>
  <si>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</si>
  <si>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</si>
  <si>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</si>
  <si>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</si>
  <si>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</si>
  <si>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</si>
  <si>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</si>
  <si>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</si>
  <si>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</si>
  <si>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</si>
  <si>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</si>
  <si>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</si>
  <si>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</si>
  <si>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</si>
  <si>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</si>
  <si>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</si>
  <si>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</si>
  <si>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</si>
  <si>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</si>
  <si>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</si>
  <si>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</si>
  <si>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</si>
  <si>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</si>
  <si>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</si>
  <si>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</si>
  <si>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</si>
  <si>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</si>
  <si>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</si>
  <si>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</si>
  <si>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</si>
  <si>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</si>
  <si>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</si>
  <si>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</si>
  <si>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</si>
  <si>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</si>
  <si>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</si>
  <si>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</si>
  <si>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</si>
  <si>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</si>
  <si>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</si>
  <si>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</si>
  <si>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</si>
  <si>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</si>
  <si>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</si>
  <si>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</si>
  <si>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</si>
  <si>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</si>
  <si>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</si>
  <si>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</si>
  <si>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</si>
  <si>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</si>
  <si>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</si>
  <si>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</si>
  <si>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</si>
  <si>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</si>
  <si>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</si>
  <si>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</si>
  <si>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</si>
  <si>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</si>
  <si>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</si>
  <si>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</si>
  <si>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</si>
  <si>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</si>
  <si>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</si>
  <si>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</si>
  <si>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</si>
  <si>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</si>
  <si>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</si>
  <si>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</si>
  <si>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</si>
  <si>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</si>
  <si>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</si>
  <si>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</si>
  <si>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</si>
  <si>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</si>
  <si>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</si>
  <si>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</si>
  <si>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</si>
  <si>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</si>
  <si>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</si>
  <si>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</si>
  <si>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</si>
  <si>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</si>
  <si>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</si>
  <si>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</si>
  <si>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</si>
  <si>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</si>
  <si>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</si>
  <si>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</si>
  <si>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</si>
  <si>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</si>
  <si>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</si>
  <si>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</si>
  <si>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</si>
  <si>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</si>
  <si>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</si>
  <si>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</si>
  <si>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</si>
  <si>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</si>
  <si>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</si>
  <si>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</si>
  <si>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</si>
  <si>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</si>
  <si>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</si>
  <si>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</si>
  <si>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</si>
  <si>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</si>
  <si>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</si>
  <si>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</si>
  <si>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</si>
  <si>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</si>
  <si>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</si>
  <si>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</si>
  <si>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</si>
  <si>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</si>
  <si>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</si>
  <si>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</si>
  <si>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</si>
  <si>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</si>
  <si>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</si>
  <si>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</si>
  <si>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</si>
  <si>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</si>
  <si>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</si>
  <si>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</si>
  <si>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</si>
  <si>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</si>
  <si>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</si>
  <si>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</si>
  <si>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</si>
  <si>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</si>
  <si>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</si>
  <si>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</si>
  <si>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</si>
  <si>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</si>
  <si>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</si>
  <si>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</si>
  <si>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</si>
  <si>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</si>
  <si>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</si>
  <si>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</si>
  <si>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</si>
  <si>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</si>
  <si>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</si>
  <si>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</si>
  <si>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</si>
  <si>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</si>
  <si>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</si>
  <si>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</si>
  <si>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</si>
  <si>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</si>
  <si>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</si>
  <si>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</si>
  <si>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</si>
  <si>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</si>
  <si>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</si>
  <si>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</si>
  <si>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</si>
  <si>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</si>
  <si>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</si>
  <si>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</si>
  <si>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</si>
  <si>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</si>
  <si>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</si>
  <si>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</si>
  <si>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</si>
  <si>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</si>
  <si>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</si>
  <si>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</si>
  <si>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</si>
  <si>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</si>
  <si>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</si>
  <si>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</si>
  <si>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</si>
  <si>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</si>
  <si>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</si>
  <si>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</si>
  <si>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</si>
  <si>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</si>
  <si>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</si>
  <si>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</si>
  <si>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</si>
  <si>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</si>
  <si>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</si>
  <si>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</si>
  <si>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</si>
  <si>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</si>
  <si>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</si>
  <si>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</si>
  <si>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</si>
  <si>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</si>
  <si>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</si>
  <si>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</si>
  <si>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</si>
  <si>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</si>
  <si>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</si>
  <si>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</si>
  <si>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</si>
  <si>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</si>
  <si>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</si>
  <si>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</si>
  <si>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</si>
  <si>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</si>
  <si>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</si>
  <si>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</si>
  <si>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</si>
  <si>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</si>
  <si>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</si>
  <si>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</si>
  <si>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</si>
  <si>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</si>
  <si>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</si>
  <si>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</si>
  <si>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</si>
  <si>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</si>
  <si>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</si>
  <si>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</si>
  <si>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</si>
  <si>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</si>
  <si>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</si>
  <si>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</si>
  <si>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</si>
  <si>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</si>
  <si>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</si>
  <si>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</si>
  <si>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</si>
  <si>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</si>
  <si>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</si>
  <si>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</si>
  <si>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</si>
  <si>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</si>
  <si>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</si>
  <si>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</si>
  <si>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</si>
  <si>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</si>
  <si>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</si>
  <si>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</si>
  <si>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</si>
  <si>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</si>
  <si>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</si>
  <si>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</si>
  <si>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</si>
  <si>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</si>
  <si>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</si>
  <si>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</si>
  <si>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</si>
  <si>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</si>
  <si>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</si>
  <si>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</si>
  <si>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</si>
  <si>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</si>
  <si>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</si>
  <si>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</si>
  <si>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</si>
  <si>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</si>
  <si>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</si>
  <si>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</si>
  <si>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</si>
  <si>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</si>
  <si>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</si>
  <si>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</si>
  <si>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</si>
  <si>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</si>
  <si>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</si>
  <si>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</si>
  <si>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</si>
  <si>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</si>
  <si>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</si>
  <si>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</si>
  <si>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</si>
  <si>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</si>
  <si>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</si>
  <si>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</si>
  <si>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</si>
  <si>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</si>
  <si>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</si>
  <si>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</si>
  <si>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</si>
  <si>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</si>
  <si>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</si>
  <si>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</si>
  <si>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</si>
  <si>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</si>
  <si>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</si>
  <si>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</si>
  <si>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</si>
  <si>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</si>
  <si>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</si>
  <si>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</si>
  <si>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</si>
  <si>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</si>
  <si>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</si>
  <si>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</si>
  <si>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</si>
  <si>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</si>
  <si>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</si>
  <si>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</si>
  <si>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</si>
  <si>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</si>
  <si>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</si>
  <si>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</si>
  <si>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</si>
  <si>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</si>
  <si>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</si>
  <si>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</si>
  <si>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</si>
  <si>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</si>
  <si>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</si>
  <si>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</si>
  <si>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</si>
  <si>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</si>
  <si>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</si>
  <si>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</si>
  <si>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</si>
  <si>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</si>
  <si>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</si>
  <si>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</si>
  <si>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</si>
  <si>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</si>
  <si>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</si>
  <si>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</si>
  <si>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</si>
  <si>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</si>
  <si>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</si>
  <si>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</si>
  <si>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</si>
  <si>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</si>
  <si>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</si>
  <si>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</si>
  <si>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</si>
  <si>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</si>
  <si>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</si>
  <si>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</si>
  <si>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</si>
  <si>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</si>
  <si>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</si>
  <si>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</si>
  <si>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</si>
  <si>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</si>
  <si>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</si>
  <si>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</si>
  <si>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</si>
  <si>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</si>
  <si>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</si>
  <si>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</si>
  <si>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</si>
  <si>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</si>
  <si>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</si>
  <si>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</si>
  <si>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</si>
  <si>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</si>
  <si>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</si>
  <si>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</si>
  <si>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</si>
  <si>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</si>
  <si>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</si>
  <si>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</si>
  <si>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</si>
  <si>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</si>
  <si>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</si>
  <si>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</si>
  <si>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</si>
  <si>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</si>
  <si>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</si>
  <si>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</si>
  <si>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</si>
  <si>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</si>
  <si>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</si>
  <si>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</si>
  <si>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</si>
  <si>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</si>
  <si>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</si>
  <si>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</si>
  <si>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</si>
  <si>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</si>
  <si>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</si>
  <si>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</si>
  <si>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</si>
  <si>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</si>
  <si>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</si>
  <si>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</si>
  <si>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</si>
  <si>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</si>
  <si>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</si>
  <si>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</si>
  <si>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</si>
  <si>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</si>
  <si>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</si>
  <si>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</si>
  <si>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</si>
  <si>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</si>
  <si>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</si>
  <si>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</si>
  <si>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</si>
  <si>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</si>
  <si>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</si>
  <si>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</si>
  <si>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</si>
  <si>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</si>
  <si>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</si>
  <si>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</si>
  <si>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</si>
  <si>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</si>
  <si>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</si>
  <si>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</si>
  <si>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</si>
  <si>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</si>
  <si>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</si>
  <si>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</si>
  <si>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</si>
  <si>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</si>
  <si>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</si>
  <si>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</si>
  <si>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</si>
  <si>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</si>
  <si>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</si>
  <si>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</si>
  <si>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</si>
  <si>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</si>
  <si>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</si>
  <si>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</si>
  <si>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</si>
  <si>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</si>
  <si>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</si>
  <si>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</si>
  <si>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</si>
  <si>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</si>
  <si>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</si>
  <si>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</si>
  <si>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</si>
  <si>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</si>
  <si>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</si>
  <si>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</si>
  <si>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</si>
  <si>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</si>
  <si>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</si>
  <si>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</si>
  <si>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</si>
  <si>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</si>
  <si>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</si>
  <si>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</si>
  <si>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</si>
  <si>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</si>
  <si>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</si>
  <si>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</si>
  <si>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</si>
  <si>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</si>
  <si>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</si>
  <si>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</si>
  <si>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</si>
  <si>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</si>
  <si>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</si>
  <si>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</si>
  <si>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</si>
  <si>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</si>
  <si>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</si>
  <si>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</si>
  <si>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</si>
  <si>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</si>
  <si>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</si>
  <si>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</si>
  <si>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</si>
  <si>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</si>
  <si>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</si>
  <si>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</si>
  <si>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</si>
  <si>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</si>
  <si>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</si>
  <si>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</si>
  <si>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</si>
  <si>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</si>
  <si>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</si>
  <si>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</si>
  <si>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</si>
  <si>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</si>
  <si>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</si>
  <si>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</si>
  <si>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</si>
  <si>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</si>
  <si>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</si>
  <si>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</si>
  <si>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</si>
  <si>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</si>
  <si>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</si>
  <si>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</si>
  <si>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</si>
  <si>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</si>
  <si>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</si>
  <si>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</si>
  <si>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</si>
  <si>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</si>
  <si>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</si>
  <si>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</si>
  <si>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</si>
  <si>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</si>
  <si>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</si>
  <si>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</si>
  <si>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</si>
  <si>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</si>
  <si>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</si>
  <si>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</si>
  <si>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</si>
  <si>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</si>
  <si>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</si>
  <si>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</si>
  <si>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</si>
  <si>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</si>
  <si>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</si>
  <si>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</si>
  <si>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</si>
  <si>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</si>
  <si>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</si>
  <si>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</si>
  <si>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</si>
  <si>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</si>
  <si>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</si>
  <si>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</si>
  <si>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</si>
  <si>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</si>
  <si>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</si>
  <si>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</si>
  <si>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</si>
  <si>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</si>
  <si>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</si>
  <si>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</si>
  <si>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</si>
  <si>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</si>
  <si>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</si>
  <si>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</si>
  <si>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</si>
  <si>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</si>
  <si>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</si>
  <si>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</si>
  <si>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</si>
  <si>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</si>
  <si>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</si>
  <si>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</si>
  <si>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</si>
  <si>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</si>
  <si>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</si>
  <si>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</si>
  <si>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</si>
  <si>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</si>
  <si>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</si>
  <si>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</si>
  <si>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</si>
  <si>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</si>
  <si>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</si>
  <si>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</si>
  <si>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</si>
  <si>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</si>
  <si>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</si>
  <si>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</si>
  <si>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</si>
  <si>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</si>
  <si>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</si>
  <si>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</si>
  <si>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</si>
  <si>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</si>
  <si>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</si>
  <si>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</si>
  <si>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</si>
  <si>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</si>
  <si>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</si>
  <si>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</si>
  <si>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</si>
  <si>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</si>
  <si>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</si>
  <si>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</si>
  <si>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</si>
  <si>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</si>
  <si>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</si>
  <si>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</si>
  <si>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</si>
  <si>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</si>
  <si>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</si>
  <si>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</si>
  <si>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</si>
  <si>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</si>
  <si>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</si>
  <si>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</si>
  <si>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</si>
  <si>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</si>
  <si>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</si>
  <si>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</si>
  <si>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</si>
  <si>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</si>
  <si>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</si>
  <si>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</si>
  <si>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</si>
  <si>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</si>
  <si>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</si>
  <si>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</si>
  <si>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</si>
  <si>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</si>
  <si>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</si>
  <si>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</si>
  <si>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</si>
  <si>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</si>
  <si>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</si>
  <si>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</si>
  <si>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</si>
  <si>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</si>
  <si>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</si>
  <si>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</si>
  <si>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</si>
  <si>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</si>
  <si>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</si>
  <si>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</si>
  <si>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</si>
  <si>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</si>
  <si>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</si>
  <si>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</si>
  <si>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</si>
  <si>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</si>
  <si>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</si>
  <si>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</si>
  <si>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</si>
  <si>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</si>
  <si>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</si>
  <si>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</si>
  <si>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</si>
  <si>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</si>
  <si>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</si>
  <si>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</si>
  <si>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</si>
  <si>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</si>
  <si>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</si>
  <si>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</si>
  <si>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</si>
  <si>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</si>
  <si>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</si>
  <si>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</si>
  <si>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</si>
  <si>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</si>
  <si>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</si>
  <si>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</si>
  <si>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</si>
  <si>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</si>
  <si>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</si>
  <si>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</si>
  <si>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</si>
  <si>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</si>
  <si>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</si>
  <si>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</si>
  <si>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</si>
  <si>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</si>
  <si>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</si>
  <si>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</si>
  <si>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</si>
  <si>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</si>
  <si>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</si>
  <si>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</si>
  <si>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</si>
  <si>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</si>
  <si>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</si>
  <si>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</si>
  <si>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</si>
  <si>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</si>
  <si>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</si>
  <si>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</si>
  <si>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</si>
  <si>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</si>
  <si>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</si>
  <si>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</si>
  <si>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</si>
  <si>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</si>
  <si>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</si>
  <si>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</si>
  <si>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</si>
  <si>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</si>
  <si>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</si>
  <si>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</si>
  <si>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</si>
  <si>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</si>
  <si>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</si>
  <si>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</si>
  <si>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</si>
  <si>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</si>
  <si>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</si>
  <si>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</si>
  <si>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</si>
  <si>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</si>
  <si>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</si>
  <si>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</si>
  <si>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</si>
  <si>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</si>
  <si>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</si>
  <si>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</si>
  <si>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</si>
  <si>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</si>
  <si>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</si>
  <si>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</si>
  <si>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</si>
  <si>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</si>
  <si>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</si>
  <si>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</si>
  <si>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</si>
  <si>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</si>
  <si>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</si>
  <si>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</si>
  <si>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</si>
  <si>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</si>
  <si>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</si>
  <si>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</si>
  <si>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</si>
  <si>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</si>
  <si>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</si>
  <si>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</si>
  <si>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</si>
  <si>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</si>
  <si>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</si>
  <si>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</si>
  <si>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</si>
  <si>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</si>
  <si>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</si>
  <si>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</si>
  <si>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</si>
  <si>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</si>
  <si>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</si>
  <si>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</si>
  <si>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</si>
  <si>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</si>
  <si>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</si>
  <si>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</si>
  <si>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</si>
  <si>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</si>
  <si>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</si>
  <si>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</si>
  <si>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</si>
  <si>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</si>
  <si>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</si>
  <si>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</si>
  <si>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</si>
  <si>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</si>
  <si>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</si>
  <si>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</si>
  <si>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</si>
  <si>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</si>
  <si>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</si>
  <si>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</si>
  <si>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</si>
  <si>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</si>
  <si>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</si>
  <si>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</si>
  <si>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</si>
  <si>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</si>
  <si>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</si>
  <si>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</si>
  <si>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</si>
  <si>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</si>
  <si>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</si>
  <si>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</si>
  <si>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</si>
  <si>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</si>
  <si>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</si>
  <si>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</si>
  <si>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</si>
  <si>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</si>
  <si>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</si>
  <si>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</si>
  <si>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</si>
  <si>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</si>
  <si>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</si>
  <si>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</si>
  <si>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</si>
  <si>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</si>
  <si>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</si>
  <si>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</si>
  <si>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</si>
  <si>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</si>
  <si>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</si>
  <si>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</si>
  <si>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</si>
  <si>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</si>
  <si>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</si>
  <si>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</si>
  <si>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</si>
  <si>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</si>
  <si>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</si>
  <si>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</si>
  <si>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</si>
  <si>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</si>
  <si>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</si>
  <si>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</si>
  <si>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</si>
  <si>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</si>
  <si>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</si>
  <si>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</si>
  <si>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</si>
  <si>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</si>
  <si>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</si>
  <si>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</si>
  <si>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</si>
  <si>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</si>
  <si>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</si>
  <si>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</si>
  <si>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</si>
  <si>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</si>
  <si>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</si>
  <si>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</si>
  <si>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</si>
  <si>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</si>
  <si>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</si>
  <si>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</si>
  <si>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</si>
  <si>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</si>
  <si>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</si>
  <si>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</si>
  <si>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</si>
  <si>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</si>
  <si>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</si>
  <si>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</si>
  <si>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</si>
  <si>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</si>
  <si>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</si>
  <si>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</si>
  <si>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</si>
  <si>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</si>
  <si>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</si>
  <si>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</si>
  <si>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</si>
  <si>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</si>
  <si>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</si>
  <si>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</si>
  <si>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</si>
  <si>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</si>
  <si>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</si>
  <si>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</si>
  <si>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</si>
  <si>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</si>
  <si>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</si>
  <si>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</si>
  <si>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</si>
  <si>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</si>
  <si>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</si>
  <si>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</si>
  <si>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</si>
  <si>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</si>
  <si>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</si>
  <si>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</si>
  <si>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</si>
  <si>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</si>
  <si>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</si>
  <si>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</si>
  <si>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</si>
  <si>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</si>
  <si>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</si>
  <si>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</si>
  <si>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</si>
  <si>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</si>
  <si>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</si>
  <si>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</si>
  <si>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</si>
  <si>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</si>
  <si>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</si>
  <si>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</si>
  <si>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</si>
  <si>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</si>
  <si>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</si>
  <si>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</si>
  <si>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</si>
  <si>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</si>
  <si>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</si>
  <si>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</si>
  <si>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</si>
  <si>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</si>
  <si>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</si>
  <si>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</si>
  <si>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</si>
  <si>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</si>
  <si>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</si>
  <si>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</si>
  <si>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</si>
  <si>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</si>
  <si>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</si>
  <si>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</si>
  <si>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</si>
  <si>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</si>
  <si>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</si>
  <si>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</si>
  <si>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</si>
  <si>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</si>
  <si>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</si>
  <si>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</si>
  <si>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</si>
  <si>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</si>
  <si>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</si>
  <si>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</si>
  <si>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</si>
  <si>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</si>
  <si>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</si>
  <si>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</si>
  <si>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</si>
  <si>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</si>
  <si>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</si>
  <si>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</si>
  <si>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</si>
  <si>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</si>
  <si>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</si>
  <si>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</si>
  <si>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</si>
  <si>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</si>
  <si>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</si>
  <si>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</si>
  <si>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</si>
  <si>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</si>
  <si>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</si>
  <si>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</si>
  <si>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</si>
  <si>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</si>
  <si>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</si>
  <si>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</si>
  <si>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</si>
  <si>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</si>
  <si>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</si>
  <si>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</si>
  <si>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</si>
  <si>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</si>
  <si>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</si>
  <si>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</si>
  <si>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</si>
  <si>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</si>
  <si>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</si>
  <si>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</si>
  <si>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</si>
  <si>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</si>
  <si>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</si>
  <si>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</si>
  <si>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</si>
  <si>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</si>
  <si>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</si>
  <si>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</si>
  <si>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</si>
  <si>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</si>
  <si>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</si>
  <si>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</si>
  <si>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</si>
  <si>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</si>
  <si>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</si>
  <si>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</si>
  <si>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</si>
  <si>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</si>
  <si>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</si>
  <si>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</si>
  <si>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</si>
  <si>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</si>
  <si>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</si>
  <si>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</si>
  <si>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</si>
  <si>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</si>
  <si>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</si>
  <si>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</si>
  <si>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</si>
  <si>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</si>
  <si>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</si>
  <si>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</si>
  <si>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</si>
  <si>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</si>
  <si>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</si>
  <si>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</si>
  <si>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</si>
  <si>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</si>
  <si>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</si>
  <si>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</si>
  <si>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</si>
  <si>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</si>
  <si>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</si>
  <si>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</si>
  <si>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</si>
  <si>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</si>
  <si>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</si>
  <si>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</si>
  <si>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</si>
  <si>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</si>
  <si>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</si>
  <si>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</si>
  <si>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</si>
  <si>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</si>
  <si>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</si>
  <si>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</si>
  <si>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</si>
  <si>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</si>
  <si>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</si>
  <si>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</si>
  <si>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</si>
  <si>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</si>
  <si>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</si>
  <si>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</si>
  <si>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</si>
  <si>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</si>
  <si>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</si>
  <si>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</si>
  <si>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</si>
  <si>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</si>
  <si>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</si>
  <si>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</si>
  <si>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</si>
  <si>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</si>
  <si>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</si>
  <si>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</si>
  <si>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</si>
  <si>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</si>
  <si>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</si>
  <si>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</si>
  <si>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</si>
  <si>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</si>
  <si>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</si>
  <si>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</si>
  <si>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</si>
  <si>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</si>
  <si>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</si>
  <si>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</si>
  <si>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</si>
  <si>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</si>
  <si>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</si>
  <si>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</si>
  <si>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</si>
  <si>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</si>
  <si>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</si>
  <si>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</si>
  <si>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</si>
  <si>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</si>
  <si>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</si>
  <si>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</si>
  <si>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</si>
  <si>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</si>
  <si>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</si>
  <si>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</si>
  <si>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</si>
  <si>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</si>
  <si>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</si>
  <si>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</si>
  <si>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</si>
  <si>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</si>
  <si>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</si>
  <si>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</si>
  <si>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</si>
  <si>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</si>
  <si>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</si>
  <si>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</si>
  <si>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</si>
  <si>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</si>
  <si>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</si>
  <si>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</si>
  <si>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</si>
  <si>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</si>
  <si>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</si>
  <si>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</si>
  <si>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</si>
  <si>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</si>
  <si>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</si>
  <si>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</si>
  <si>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</si>
  <si>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</si>
  <si>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</si>
  <si>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</si>
  <si>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</si>
  <si>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</si>
  <si>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</si>
  <si>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</si>
  <si>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</si>
  <si>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</si>
  <si>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</si>
  <si>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</si>
  <si>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</si>
  <si>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</si>
  <si>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</si>
  <si>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</si>
  <si>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</si>
  <si>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</si>
  <si>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</si>
  <si>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</si>
  <si>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</si>
  <si>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</si>
  <si>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</si>
  <si>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</si>
  <si>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</si>
  <si>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</si>
  <si>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</si>
  <si>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</si>
  <si>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</si>
  <si>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</si>
  <si>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</si>
  <si>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</si>
  <si>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</si>
  <si>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</si>
  <si>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</si>
  <si>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</si>
  <si>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</si>
  <si>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</si>
  <si>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</si>
  <si>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</si>
  <si>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</si>
  <si>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</si>
  <si>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</si>
  <si>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</si>
  <si>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</si>
  <si>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</si>
  <si>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</si>
  <si>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</si>
  <si>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</si>
  <si>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</si>
  <si>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</si>
  <si>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</si>
  <si>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</si>
  <si>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</si>
  <si>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</si>
  <si>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</si>
  <si>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</si>
  <si>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</si>
  <si>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</si>
  <si>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</si>
  <si>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</si>
  <si>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</si>
  <si>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</si>
  <si>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</si>
  <si>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</si>
  <si>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</si>
  <si>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</si>
  <si>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</si>
  <si>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</si>
  <si>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</si>
  <si>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</si>
  <si>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</si>
  <si>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</si>
  <si>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</si>
  <si>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</si>
  <si>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</si>
  <si>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</si>
  <si>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</si>
  <si>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</si>
  <si>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</si>
  <si>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</si>
  <si>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</si>
  <si>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</si>
  <si>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</si>
  <si>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</si>
  <si>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</si>
  <si>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</si>
  <si>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</si>
  <si>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</si>
  <si>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</si>
  <si>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</si>
  <si>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</si>
  <si>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</si>
  <si>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</si>
  <si>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</si>
  <si>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</si>
  <si>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</si>
  <si>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</si>
  <si>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</si>
  <si>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</si>
  <si>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</si>
  <si>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</si>
  <si>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</si>
  <si>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</si>
  <si>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</si>
  <si>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</si>
  <si>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</si>
  <si>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</si>
  <si>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</si>
  <si>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</si>
  <si>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</si>
  <si>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</si>
  <si>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</si>
  <si>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</si>
  <si>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</si>
  <si>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</si>
  <si>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</si>
  <si>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</si>
  <si>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</si>
  <si>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</si>
  <si>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</si>
  <si>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</si>
  <si>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</si>
  <si>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</si>
  <si>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</si>
  <si>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</si>
  <si>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</si>
  <si>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</si>
  <si>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</si>
  <si>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</si>
  <si>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</si>
  <si>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</si>
  <si>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</si>
  <si>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</si>
  <si>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</si>
  <si>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</si>
  <si>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</si>
  <si>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</si>
  <si>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</si>
  <si>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</si>
  <si>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</si>
  <si>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</si>
  <si>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</si>
  <si>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</si>
  <si>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</si>
  <si>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</si>
  <si>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</si>
  <si>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</si>
  <si>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</si>
  <si>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</si>
  <si>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</si>
  <si>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</si>
  <si>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</si>
  <si>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</si>
  <si>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</si>
  <si>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</si>
  <si>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</si>
  <si>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</si>
  <si>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</si>
  <si>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</si>
  <si>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</si>
  <si>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</si>
  <si>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</si>
  <si>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</si>
  <si>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</si>
  <si>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</si>
  <si>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</si>
  <si>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</si>
  <si>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</si>
  <si>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</si>
  <si>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</si>
  <si>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</si>
  <si>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</si>
  <si>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</si>
  <si>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</si>
  <si>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</si>
  <si>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</si>
  <si>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</si>
  <si>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</si>
  <si>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</si>
  <si>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</si>
  <si>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</si>
  <si>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</si>
  <si>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</si>
  <si>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</si>
  <si>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</si>
  <si>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</si>
  <si>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</si>
  <si>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</si>
  <si>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</si>
  <si>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</si>
  <si>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</si>
  <si>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</si>
  <si>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</si>
  <si>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</si>
  <si>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</si>
  <si>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</si>
  <si>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</si>
  <si>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</si>
  <si>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</si>
  <si>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</si>
  <si>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</si>
  <si>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</si>
  <si>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</si>
  <si>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</si>
  <si>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</si>
  <si>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</si>
  <si>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</si>
  <si>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</si>
  <si>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</si>
  <si>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</si>
  <si>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</si>
  <si>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</si>
  <si>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</si>
  <si>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</si>
  <si>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</si>
  <si>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</si>
  <si>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</si>
  <si>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</si>
  <si>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</si>
  <si>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</si>
  <si>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</si>
  <si>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</si>
  <si>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</si>
  <si>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</si>
  <si>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</si>
  <si>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</si>
  <si>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</si>
  <si>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</si>
  <si>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</si>
  <si>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</si>
  <si>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</si>
  <si>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</si>
  <si>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</si>
  <si>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</si>
  <si>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</si>
  <si>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</si>
  <si>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</si>
  <si>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</si>
  <si>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</si>
  <si>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</si>
  <si>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</si>
  <si>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</si>
  <si>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</si>
  <si>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</si>
  <si>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</si>
  <si>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</si>
  <si>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</si>
  <si>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</si>
  <si>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</si>
  <si>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</si>
  <si>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</si>
  <si>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</si>
  <si>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</si>
  <si>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</si>
  <si>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</si>
  <si>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</si>
  <si>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</si>
  <si>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</si>
  <si>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</si>
  <si>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</si>
  <si>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</si>
  <si>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</si>
  <si>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</si>
  <si>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</si>
  <si>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</si>
  <si>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</si>
  <si>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</si>
  <si>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</si>
  <si>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</si>
  <si>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</si>
  <si>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</si>
  <si>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</si>
  <si>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</si>
  <si>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</si>
  <si>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</si>
  <si>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</si>
  <si>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</si>
  <si>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</si>
  <si>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</si>
  <si>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</si>
  <si>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</si>
  <si>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</si>
  <si>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</si>
  <si>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</si>
  <si>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</si>
  <si>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</si>
  <si>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</si>
  <si>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</si>
  <si>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</si>
  <si>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</si>
  <si>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</si>
  <si>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</si>
  <si>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</si>
  <si>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</si>
  <si>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</si>
  <si>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</si>
  <si>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</si>
  <si>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</si>
  <si>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</si>
  <si>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</si>
  <si>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</si>
  <si>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</si>
  <si>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</si>
  <si>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</si>
  <si>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</si>
  <si>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</si>
  <si>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</si>
  <si>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</si>
  <si>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</si>
  <si>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</si>
  <si>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</si>
  <si>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</si>
  <si>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</si>
  <si>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</si>
  <si>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</si>
  <si>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</si>
  <si>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</si>
  <si>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</si>
  <si>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</si>
  <si>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</si>
  <si>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</si>
  <si>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</si>
  <si>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</si>
  <si>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</si>
  <si>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</si>
  <si>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</si>
  <si>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</si>
  <si>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</si>
  <si>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</si>
  <si>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</si>
  <si>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</si>
  <si>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</si>
  <si>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</si>
  <si>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</si>
  <si>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</si>
  <si>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</si>
  <si>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</si>
  <si>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</si>
  <si>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</si>
  <si>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</si>
  <si>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</si>
  <si>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</si>
  <si>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</si>
  <si>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</si>
  <si>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</si>
  <si>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</si>
  <si>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</si>
  <si>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</si>
  <si>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</si>
  <si>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</si>
  <si>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</si>
  <si>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</si>
  <si>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</si>
  <si>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</si>
  <si>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</si>
  <si>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</si>
  <si>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</si>
  <si>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</si>
  <si>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</si>
  <si>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</si>
  <si>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</si>
  <si>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</si>
  <si>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</si>
  <si>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</si>
  <si>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</si>
  <si>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</si>
  <si>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</si>
  <si>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</si>
  <si>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</si>
  <si>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</si>
  <si>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</si>
  <si>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</si>
  <si>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</si>
  <si>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</si>
  <si>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</si>
  <si>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</si>
  <si>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</si>
  <si>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</si>
  <si>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</si>
  <si>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</si>
  <si>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</si>
  <si>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</si>
  <si>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</si>
  <si>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</si>
  <si>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</si>
  <si>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</si>
  <si>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</si>
  <si>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</si>
  <si>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</si>
  <si>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</si>
  <si>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</si>
  <si>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</si>
  <si>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</si>
  <si>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</si>
  <si>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</si>
  <si>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</si>
  <si>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</si>
  <si>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</si>
  <si>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</si>
  <si>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</si>
  <si>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</si>
  <si>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</si>
  <si>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</si>
  <si>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</si>
  <si>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</si>
  <si>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</si>
  <si>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</si>
  <si>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</si>
  <si>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</si>
  <si>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</si>
  <si>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</si>
  <si>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</si>
  <si>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</si>
  <si>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</si>
  <si>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</si>
  <si>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</si>
  <si>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</si>
  <si>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</si>
  <si>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</si>
  <si>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</si>
  <si>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</si>
  <si>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</si>
  <si>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</si>
  <si>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</si>
  <si>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</si>
  <si>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</si>
  <si>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</si>
  <si>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</si>
  <si>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</si>
  <si>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</si>
  <si>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</si>
  <si>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</si>
  <si>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</si>
  <si>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</si>
  <si>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</si>
  <si>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</si>
  <si>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</si>
  <si>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</si>
  <si>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</si>
  <si>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</si>
  <si>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</si>
  <si>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</si>
  <si>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</si>
  <si>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</si>
  <si>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</si>
  <si>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</si>
  <si>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</si>
  <si>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</si>
  <si>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</si>
  <si>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</si>
  <si>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</si>
  <si>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</si>
  <si>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</si>
  <si>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</si>
  <si>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</si>
  <si>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</si>
  <si>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</si>
  <si>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</si>
  <si>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</si>
  <si>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</si>
  <si>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</si>
  <si>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</si>
  <si>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</si>
  <si>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</si>
  <si>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</si>
  <si>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</si>
  <si>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</si>
  <si>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</si>
  <si>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</si>
  <si>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</si>
  <si>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</si>
  <si>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</si>
  <si>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</si>
  <si>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</si>
  <si>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</si>
  <si>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</si>
  <si>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</si>
  <si>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</si>
  <si>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</si>
  <si>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</si>
  <si>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</si>
  <si>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</si>
  <si>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</si>
  <si>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</si>
  <si>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</si>
  <si>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</si>
  <si>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</si>
  <si>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</si>
  <si>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</si>
  <si>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</si>
  <si>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</si>
  <si>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</si>
  <si>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</si>
  <si>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</si>
  <si>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</si>
  <si>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</si>
  <si>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</si>
  <si>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</si>
  <si>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</si>
  <si>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</si>
  <si>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</si>
  <si>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</si>
  <si>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</si>
  <si>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</si>
  <si>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</si>
  <si>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</si>
  <si>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</si>
  <si>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</si>
  <si>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</si>
  <si>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</si>
  <si>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</si>
  <si>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</si>
  <si>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</si>
  <si>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</si>
  <si>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</si>
  <si>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</si>
  <si>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</si>
  <si>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</si>
  <si>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</si>
  <si>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</si>
  <si>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</si>
  <si>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</si>
  <si>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</si>
  <si>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</si>
  <si>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</si>
  <si>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</si>
  <si>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</si>
  <si>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</si>
  <si>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</si>
  <si>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</si>
  <si>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</si>
  <si>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</si>
  <si>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</si>
  <si>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</si>
  <si>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</si>
  <si>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</si>
  <si>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</si>
  <si>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</si>
  <si>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</si>
  <si>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</si>
  <si>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</si>
  <si>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</si>
  <si>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</si>
  <si>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</si>
  <si>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</si>
  <si>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</si>
  <si>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</si>
  <si>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</si>
  <si>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</si>
  <si>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</si>
  <si>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</si>
  <si>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</si>
  <si>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</si>
  <si>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</si>
  <si>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</si>
  <si>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</si>
  <si>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</si>
  <si>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</si>
  <si>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</si>
  <si>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</si>
  <si>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</si>
  <si>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</si>
  <si>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</si>
  <si>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</si>
  <si>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</si>
  <si>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</si>
  <si>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</si>
  <si>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</si>
  <si>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</si>
  <si>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</si>
  <si>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</si>
  <si>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</si>
  <si>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</si>
  <si>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</si>
  <si>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</si>
  <si>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</si>
  <si>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</si>
  <si>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</si>
  <si>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</si>
  <si>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</si>
  <si>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</si>
  <si>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</si>
  <si>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</si>
  <si>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</si>
  <si>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</si>
  <si>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</si>
  <si>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</si>
  <si>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</si>
  <si>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</si>
  <si>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</si>
  <si>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</si>
  <si>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</si>
  <si>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</si>
  <si>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</si>
  <si>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</si>
  <si>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</si>
  <si>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</si>
  <si>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</si>
  <si>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</si>
  <si>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</si>
  <si>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</si>
  <si>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</si>
  <si>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</si>
  <si>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</si>
  <si>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</si>
  <si>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</si>
  <si>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</si>
  <si>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</si>
  <si>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</si>
  <si>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</si>
  <si>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</si>
  <si>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</si>
  <si>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</si>
  <si>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</si>
  <si>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</si>
  <si>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</si>
  <si>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</si>
  <si>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</si>
  <si>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</si>
  <si>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</si>
  <si>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</si>
  <si>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</si>
  <si>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</si>
  <si>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</si>
  <si>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</si>
  <si>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</si>
  <si>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</si>
  <si>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</si>
  <si>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</si>
  <si>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</si>
  <si>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</si>
  <si>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</si>
  <si>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</si>
  <si>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</si>
  <si>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</si>
  <si>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</si>
  <si>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</si>
  <si>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</si>
  <si>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</si>
  <si>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</si>
  <si>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</si>
  <si>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</si>
  <si>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</si>
  <si>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</si>
  <si>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</si>
  <si>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</si>
  <si>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</si>
  <si>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</si>
  <si>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</si>
  <si>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</si>
  <si>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</si>
  <si>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</si>
  <si>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</si>
  <si>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</si>
  <si>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</si>
  <si>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</si>
  <si>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</si>
  <si>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</si>
  <si>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</si>
  <si>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</si>
  <si>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</si>
  <si>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</si>
  <si>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</si>
  <si>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</si>
  <si>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</si>
  <si>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</si>
  <si>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</si>
  <si>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</si>
  <si>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</si>
  <si>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</si>
  <si>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</si>
  <si>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</si>
  <si>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</si>
  <si>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</si>
  <si>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</si>
  <si>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</si>
  <si>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</si>
  <si>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</si>
  <si>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</si>
  <si>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</si>
  <si>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</si>
  <si>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</si>
  <si>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</si>
  <si>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</si>
  <si>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</si>
  <si>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</si>
  <si>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</si>
  <si>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</si>
  <si>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</si>
  <si>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</si>
  <si>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</si>
  <si>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</si>
  <si>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</si>
  <si>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</si>
  <si>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</si>
  <si>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</si>
  <si>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</si>
  <si>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</si>
  <si>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</si>
  <si>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</si>
  <si>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</si>
  <si>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</si>
  <si>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</si>
  <si>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</si>
  <si>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</si>
  <si>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</si>
  <si>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</si>
  <si>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</si>
  <si>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</si>
  <si>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</si>
  <si>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</si>
  <si>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</si>
  <si>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</si>
  <si>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</si>
  <si>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</si>
  <si>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</si>
  <si>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</si>
  <si>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</si>
  <si>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</si>
  <si>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</si>
  <si>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</si>
  <si>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</si>
  <si>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</si>
  <si>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</si>
  <si>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</si>
  <si>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</si>
  <si>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</si>
  <si>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</si>
  <si>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</si>
  <si>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</si>
  <si>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</si>
  <si>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</si>
  <si>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</si>
  <si>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</si>
  <si>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</si>
  <si>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</si>
  <si>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</si>
  <si>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</si>
  <si>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</si>
  <si>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</si>
  <si>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</si>
  <si>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</si>
  <si>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</si>
  <si>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</si>
  <si>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</si>
  <si>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</si>
  <si>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</si>
  <si>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</si>
  <si>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</si>
  <si>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</si>
  <si>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</si>
  <si>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</si>
  <si>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</si>
  <si>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</si>
  <si>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</si>
  <si>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</si>
  <si>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</si>
  <si>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</si>
  <si>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</si>
  <si>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</si>
  <si>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</si>
  <si>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</si>
  <si>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</si>
  <si>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</si>
  <si>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</si>
  <si>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</si>
  <si>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</si>
  <si>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</si>
  <si>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</si>
  <si>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</si>
  <si>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</si>
  <si>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</si>
  <si>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</si>
  <si>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</si>
  <si>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</si>
  <si>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</si>
  <si>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</si>
  <si>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</si>
  <si>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</si>
  <si>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</si>
  <si>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</si>
  <si>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</si>
  <si>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</si>
  <si>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</si>
  <si>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</si>
  <si>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</si>
  <si>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</si>
  <si>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</si>
  <si>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</si>
  <si>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</si>
  <si>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</si>
  <si>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</si>
  <si>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</si>
  <si>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</si>
  <si>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</si>
  <si>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</si>
  <si>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</si>
  <si>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</si>
  <si>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</si>
  <si>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</si>
  <si>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</si>
  <si>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</si>
  <si>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</si>
  <si>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</si>
  <si>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</si>
  <si>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</si>
  <si>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</si>
  <si>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</si>
  <si>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</si>
  <si>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</si>
  <si>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</si>
  <si>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</si>
  <si>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</si>
  <si>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</si>
  <si>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</si>
  <si>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</si>
  <si>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</si>
  <si>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</si>
  <si>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</si>
  <si>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</si>
  <si>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</si>
  <si>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</si>
  <si>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</si>
  <si>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</si>
  <si>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</si>
  <si>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</si>
  <si>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</si>
  <si>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</si>
  <si>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</si>
  <si>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</si>
  <si>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</si>
  <si>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</si>
  <si>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</si>
  <si>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</si>
  <si>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</si>
  <si>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</si>
  <si>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</si>
  <si>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</si>
  <si>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</si>
  <si>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</si>
  <si>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</si>
  <si>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</si>
  <si>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</si>
  <si>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</si>
  <si>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</si>
  <si>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</si>
  <si>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</si>
  <si>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</si>
  <si>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</si>
  <si>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</si>
  <si>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</si>
  <si>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</si>
  <si>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</si>
  <si>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</si>
  <si>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</si>
  <si>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</si>
  <si>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</si>
  <si>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</si>
  <si>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</si>
  <si>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</si>
  <si>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</si>
  <si>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</si>
  <si>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</si>
  <si>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</si>
  <si>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</si>
  <si>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</si>
  <si>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</si>
  <si>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</si>
  <si>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</si>
  <si>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</si>
  <si>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</si>
  <si>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</si>
  <si>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</si>
  <si>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</si>
  <si>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</si>
  <si>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</si>
  <si>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</si>
  <si>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</si>
  <si>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</si>
  <si>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</si>
  <si>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</si>
  <si>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</si>
  <si>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</si>
  <si>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</si>
  <si>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</si>
  <si>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</si>
  <si>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</si>
  <si>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</si>
  <si>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</si>
  <si>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</si>
  <si>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</si>
  <si>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</si>
  <si>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</si>
  <si>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</si>
  <si>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</si>
  <si>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</si>
  <si>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</si>
  <si>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</si>
  <si>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</si>
  <si>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</si>
  <si>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</si>
  <si>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</si>
  <si>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</si>
  <si>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</si>
  <si>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</si>
  <si>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</si>
  <si>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</si>
  <si>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</si>
  <si>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</si>
  <si>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</si>
  <si>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</si>
  <si>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</si>
  <si>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</si>
  <si>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</si>
  <si>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</si>
  <si>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</si>
  <si>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</si>
  <si>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</si>
  <si>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</si>
  <si>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</si>
  <si>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</si>
  <si>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</si>
  <si>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</si>
  <si>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</si>
  <si>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</si>
  <si>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</si>
  <si>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</si>
  <si>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</si>
  <si>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</si>
  <si>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</si>
  <si>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</si>
  <si>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</si>
  <si>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</si>
  <si>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</si>
  <si>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</si>
  <si>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</si>
  <si>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</si>
  <si>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</si>
  <si>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</si>
  <si>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</si>
  <si>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</si>
  <si>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</si>
  <si>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</si>
  <si>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</si>
  <si>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</si>
  <si>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</si>
  <si>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</si>
  <si>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</si>
  <si>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</si>
  <si>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</si>
  <si>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</si>
  <si>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</si>
  <si>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</si>
  <si>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</si>
  <si>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</si>
  <si>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</si>
  <si>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</si>
  <si>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</si>
  <si>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</si>
  <si>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</si>
  <si>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</si>
  <si>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</si>
  <si>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</si>
  <si>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</si>
  <si>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</si>
  <si>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</si>
  <si>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</si>
  <si>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</si>
  <si>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</si>
  <si>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</si>
  <si>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</si>
  <si>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</si>
  <si>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</si>
  <si>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</si>
  <si>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</si>
  <si>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</si>
  <si>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</si>
  <si>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</si>
  <si>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</si>
  <si>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</si>
  <si>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</si>
  <si>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</si>
  <si>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</si>
  <si>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</si>
  <si>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</si>
  <si>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</si>
  <si>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</si>
  <si>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</si>
  <si>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</si>
  <si>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</si>
  <si>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</si>
  <si>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</si>
  <si>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</si>
  <si>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</si>
  <si>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</si>
  <si>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</si>
  <si>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</si>
  <si>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</si>
  <si>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</si>
  <si>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</si>
  <si>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</si>
  <si>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</si>
  <si>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</si>
  <si>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</si>
  <si>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</si>
  <si>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</si>
  <si>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</si>
  <si>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</si>
  <si>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</si>
  <si>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</si>
  <si>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</si>
  <si>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</si>
  <si>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</si>
  <si>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</si>
  <si>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</si>
  <si>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</si>
  <si>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</si>
  <si>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</si>
  <si>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</si>
  <si>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</si>
  <si>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</si>
  <si>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</si>
  <si>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</si>
  <si>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</si>
  <si>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</si>
  <si>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</si>
  <si>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</si>
  <si>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</si>
  <si>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</si>
  <si>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</si>
  <si>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</si>
  <si>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</si>
  <si>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</si>
  <si>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</si>
  <si>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</si>
  <si>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</si>
  <si>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</si>
  <si>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</si>
  <si>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</si>
  <si>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</si>
  <si>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</si>
  <si>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</si>
  <si>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</si>
  <si>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</si>
  <si>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</si>
  <si>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</si>
  <si>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</si>
  <si>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</si>
  <si>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</si>
  <si>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</si>
  <si>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</si>
  <si>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</si>
  <si>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</si>
  <si>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</si>
  <si>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</si>
  <si>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</si>
  <si>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</si>
  <si>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</si>
  <si>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</si>
  <si>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</si>
  <si>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</si>
  <si>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</si>
  <si>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</si>
  <si>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</si>
  <si>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</si>
  <si>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</si>
  <si>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</si>
  <si>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</si>
  <si>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</si>
  <si>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</si>
  <si>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</si>
  <si>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</si>
  <si>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</si>
  <si>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</si>
  <si>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</si>
  <si>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</si>
  <si>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</si>
  <si>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</si>
  <si>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</si>
  <si>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</si>
  <si>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</si>
  <si>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</si>
  <si>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</si>
  <si>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</si>
  <si>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</si>
  <si>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</si>
  <si>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</si>
  <si>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</si>
  <si>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</si>
  <si>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</si>
  <si>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</si>
  <si>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</si>
  <si>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</si>
  <si>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</si>
  <si>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</si>
  <si>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</si>
  <si>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</si>
  <si>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</si>
  <si>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</si>
  <si>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</si>
  <si>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</si>
  <si>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</si>
  <si>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</si>
  <si>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</si>
  <si>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</si>
  <si>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</si>
  <si>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</si>
  <si>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</si>
  <si>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</si>
  <si>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</si>
  <si>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</si>
  <si>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</si>
  <si>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</si>
  <si>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</si>
  <si>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</si>
  <si>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</si>
  <si>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</si>
  <si>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</si>
  <si>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</si>
  <si>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</si>
  <si>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</si>
  <si>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</si>
  <si>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</si>
  <si>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</si>
  <si>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</si>
  <si>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</si>
  <si>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</si>
  <si>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</si>
  <si>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</si>
  <si>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</si>
  <si>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</si>
  <si>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</si>
  <si>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</si>
  <si>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</si>
  <si>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</si>
  <si>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</si>
  <si>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</si>
  <si>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</si>
  <si>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</si>
  <si>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</si>
  <si>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</si>
  <si>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</si>
  <si>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</si>
  <si>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</si>
  <si>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</si>
  <si>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</si>
  <si>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</si>
  <si>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</si>
  <si>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</si>
  <si>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</si>
  <si>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</si>
  <si>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</si>
  <si>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</si>
  <si>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</si>
  <si>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</si>
  <si>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</si>
  <si>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</si>
  <si>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</si>
  <si>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</si>
  <si>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</si>
  <si>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</si>
  <si>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</si>
  <si>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</si>
  <si>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</si>
  <si>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</si>
  <si>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</si>
  <si>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</si>
  <si>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</si>
  <si>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</si>
  <si>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</si>
  <si>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</si>
  <si>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</si>
  <si>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</si>
  <si>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</si>
  <si>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</si>
  <si>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</si>
  <si>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</si>
  <si>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</si>
  <si>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</si>
  <si>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</si>
  <si>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</si>
  <si>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</si>
  <si>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</si>
  <si>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</si>
  <si>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</si>
  <si>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</si>
  <si>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</si>
  <si>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</si>
  <si>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</si>
  <si>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</si>
  <si>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</si>
  <si>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</si>
  <si>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</si>
  <si>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</si>
  <si>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</si>
  <si>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</si>
  <si>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</si>
  <si>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</si>
  <si>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</si>
  <si>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</si>
  <si>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</si>
  <si>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</si>
  <si>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</si>
  <si>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</si>
  <si>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</si>
  <si>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</si>
  <si>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</si>
  <si>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</si>
  <si>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</si>
  <si>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</si>
  <si>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</si>
  <si>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</si>
  <si>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</si>
  <si>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</si>
  <si>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</si>
  <si>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</si>
  <si>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</si>
  <si>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</si>
  <si>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</si>
  <si>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</si>
  <si>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</si>
  <si>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</si>
  <si>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</si>
  <si>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</si>
  <si>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</si>
  <si>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</si>
  <si>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</si>
  <si>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</si>
  <si>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</si>
  <si>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</si>
  <si>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</si>
  <si>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</si>
  <si>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</si>
  <si>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</si>
  <si>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</si>
  <si>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</si>
  <si>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</si>
  <si>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</si>
  <si>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</si>
  <si>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</si>
  <si>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</si>
  <si>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</si>
  <si>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</si>
  <si>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</si>
  <si>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</si>
  <si>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</si>
  <si>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</si>
  <si>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</si>
  <si>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</si>
  <si>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</si>
  <si>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</si>
  <si>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</si>
  <si>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</si>
  <si>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</si>
  <si>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</si>
  <si>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</si>
  <si>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</si>
  <si>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</si>
  <si>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</si>
  <si>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</si>
  <si>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</si>
  <si>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</si>
  <si>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</si>
  <si>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</si>
  <si>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</si>
  <si>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</si>
  <si>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</si>
  <si>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</si>
  <si>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</si>
  <si>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</si>
  <si>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</si>
  <si>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</si>
  <si>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</si>
  <si>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</si>
  <si>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</si>
  <si>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</si>
  <si>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</si>
  <si>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</si>
  <si>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</si>
  <si>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</si>
  <si>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</si>
  <si>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</si>
  <si>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</si>
  <si>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</si>
  <si>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</si>
  <si>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</si>
  <si>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</si>
  <si>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</si>
  <si>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</si>
  <si>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</si>
  <si>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</si>
  <si>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</si>
  <si>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</si>
  <si>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</si>
  <si>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</si>
  <si>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</si>
  <si>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</si>
  <si>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</si>
  <si>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</si>
  <si>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</si>
  <si>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</si>
  <si>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</si>
  <si>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</si>
  <si>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</si>
  <si>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</si>
  <si>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</si>
  <si>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</si>
  <si>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</si>
  <si>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</si>
  <si>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</si>
  <si>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</si>
  <si>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</si>
  <si>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</si>
  <si>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</si>
  <si>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</si>
  <si>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</si>
  <si>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</si>
  <si>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</si>
  <si>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</si>
  <si>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</si>
  <si>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</si>
  <si>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</si>
  <si>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</si>
  <si>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</si>
  <si>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</si>
  <si>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</si>
  <si>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</si>
  <si>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</si>
  <si>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</si>
  <si>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</si>
  <si>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</si>
  <si>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</si>
  <si>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</si>
  <si>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</si>
  <si>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</si>
  <si>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</si>
  <si>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</si>
  <si>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</si>
  <si>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</si>
  <si>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</si>
  <si>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</si>
  <si>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</si>
  <si>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</si>
  <si>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</si>
  <si>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</si>
  <si>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</si>
  <si>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</si>
  <si>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</si>
  <si>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</si>
  <si>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</si>
  <si>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</si>
  <si>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</si>
  <si>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</si>
  <si>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</si>
  <si>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</si>
  <si>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</si>
  <si>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</si>
  <si>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</si>
  <si>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</si>
  <si>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</si>
  <si>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</si>
  <si>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</si>
  <si>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</si>
  <si>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</si>
  <si>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</si>
  <si>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</si>
  <si>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</si>
  <si>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</si>
  <si>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</si>
  <si>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</si>
  <si>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</si>
  <si>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</si>
  <si>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</si>
  <si>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</si>
  <si>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</si>
  <si>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</si>
  <si>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</si>
  <si>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</si>
  <si>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</si>
  <si>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</si>
  <si>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</si>
  <si>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</si>
  <si>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</si>
  <si>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</si>
  <si>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</si>
  <si>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</si>
  <si>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</si>
  <si>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</si>
  <si>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</si>
  <si>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</si>
  <si>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</si>
  <si>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</si>
  <si>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</si>
  <si>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</si>
  <si>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</si>
  <si>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</si>
  <si>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</si>
  <si>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</si>
  <si>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</si>
  <si>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</si>
  <si>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</si>
  <si>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</si>
  <si>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</si>
  <si>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</si>
  <si>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</si>
  <si>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</si>
  <si>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</si>
  <si>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</si>
  <si>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</si>
  <si>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</si>
  <si>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</si>
  <si>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</si>
  <si>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</si>
  <si>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</si>
  <si>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</si>
  <si>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</si>
  <si>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</si>
  <si>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</si>
  <si>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</si>
  <si>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</si>
  <si>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</si>
  <si>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</si>
  <si>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</si>
  <si>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</si>
  <si>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</si>
  <si>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</si>
  <si>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</si>
  <si>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</si>
  <si>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</si>
  <si>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</si>
  <si>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</si>
  <si>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</si>
  <si>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</si>
  <si>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</si>
  <si>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</si>
  <si>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</si>
  <si>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</si>
  <si>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</si>
  <si>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</si>
  <si>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</si>
  <si>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</si>
  <si>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</si>
  <si>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</si>
  <si>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</si>
  <si>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</si>
  <si>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</si>
  <si>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</si>
  <si>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</si>
  <si>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</si>
  <si>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</si>
  <si>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</si>
  <si>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</si>
  <si>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</si>
  <si>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</si>
  <si>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</si>
  <si>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</si>
  <si>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</si>
  <si>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</si>
  <si>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</si>
  <si>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</si>
  <si>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</si>
  <si>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</si>
  <si>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</si>
  <si>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</si>
  <si>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</si>
  <si>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</si>
  <si>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</si>
  <si>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</si>
  <si>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</si>
  <si>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</si>
  <si>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</si>
  <si>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</si>
  <si>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</si>
  <si>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</si>
  <si>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</si>
  <si>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</si>
  <si>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</si>
  <si>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</si>
  <si>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</si>
  <si>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</si>
  <si>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</si>
  <si>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</si>
  <si>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</si>
  <si>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</si>
  <si>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</si>
  <si>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</si>
  <si>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</si>
  <si>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</si>
  <si>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</si>
  <si>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</si>
  <si>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</si>
  <si>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</si>
  <si>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</si>
  <si>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</si>
  <si>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</si>
  <si>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</si>
  <si>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</si>
  <si>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</si>
  <si>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</si>
  <si>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</si>
  <si>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</si>
  <si>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</si>
  <si>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</si>
  <si>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</si>
  <si>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</si>
  <si>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</si>
  <si>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</si>
  <si>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</si>
  <si>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</si>
  <si>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</si>
  <si>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</si>
  <si>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</si>
  <si>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</si>
  <si>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</si>
  <si>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</si>
  <si>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</si>
  <si>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</si>
  <si>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</si>
  <si>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</si>
  <si>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</si>
  <si>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</si>
  <si>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</si>
  <si>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</si>
  <si>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</si>
  <si>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</si>
  <si>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</si>
  <si>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</si>
  <si>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</si>
  <si>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</si>
  <si>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</si>
  <si>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</si>
  <si>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</si>
  <si>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</si>
  <si>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</si>
  <si>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</si>
  <si>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</si>
  <si>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</si>
  <si>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</si>
  <si>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</si>
  <si>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</si>
  <si>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</si>
  <si>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</si>
  <si>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</si>
  <si>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</si>
  <si>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</si>
  <si>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</si>
  <si>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</si>
  <si>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</si>
  <si>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</si>
  <si>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</si>
  <si>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</si>
  <si>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</si>
  <si>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</si>
  <si>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</si>
  <si>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</si>
  <si>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</si>
  <si>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</si>
  <si>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</si>
  <si>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</si>
  <si>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</si>
  <si>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</si>
  <si>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</si>
  <si>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</si>
  <si>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</si>
  <si>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</si>
  <si>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</si>
  <si>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</si>
  <si>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</si>
  <si>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</si>
  <si>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</si>
  <si>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</si>
  <si>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</si>
  <si>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</si>
  <si>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</si>
  <si>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</si>
  <si>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</si>
  <si>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</si>
  <si>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</si>
  <si>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</si>
  <si>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</si>
  <si>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</si>
  <si>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</si>
  <si>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</si>
  <si>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</si>
  <si>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</si>
  <si>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</si>
  <si>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</si>
  <si>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</si>
  <si>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</si>
  <si>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</si>
  <si>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</si>
  <si>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</si>
  <si>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</si>
  <si>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</si>
  <si>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</si>
  <si>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</si>
  <si>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</si>
  <si>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</si>
  <si>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</si>
  <si>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</si>
  <si>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</si>
  <si>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</si>
  <si>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</si>
  <si>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</si>
  <si>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</si>
  <si>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</si>
  <si>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</si>
  <si>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</si>
  <si>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</si>
  <si>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</si>
  <si>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</si>
  <si>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</si>
  <si>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</si>
  <si>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</si>
  <si>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</si>
  <si>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</si>
  <si>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</si>
  <si>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</si>
  <si>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</si>
  <si>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</si>
  <si>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</si>
  <si>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</si>
  <si>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</si>
  <si>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</si>
  <si>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</si>
  <si>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</si>
  <si>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</si>
  <si>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</si>
  <si>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</si>
  <si>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</si>
  <si>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</si>
  <si>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</si>
  <si>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</si>
  <si>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</si>
  <si>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</si>
  <si>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</si>
  <si>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</si>
  <si>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</si>
  <si>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</si>
  <si>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</si>
  <si>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</si>
  <si>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</si>
  <si>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</si>
  <si>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</si>
  <si>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</si>
  <si>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</si>
  <si>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</si>
  <si>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</si>
  <si>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</si>
  <si>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</si>
  <si>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</si>
  <si>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</si>
  <si>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</si>
  <si>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</si>
  <si>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</si>
  <si>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</si>
  <si>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</si>
  <si>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</si>
  <si>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</si>
  <si>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</si>
  <si>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</si>
  <si>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</si>
  <si>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</si>
  <si>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</si>
  <si>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</si>
  <si>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</si>
  <si>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</si>
  <si>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</si>
  <si>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</si>
  <si>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</si>
  <si>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</si>
  <si>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</si>
  <si>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</si>
  <si>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</si>
  <si>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</si>
  <si>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</si>
  <si>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</si>
  <si>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</si>
  <si>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</si>
  <si>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</si>
  <si>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</si>
  <si>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</si>
  <si>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</si>
  <si>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</si>
  <si>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</si>
  <si>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</si>
  <si>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</si>
  <si>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</si>
  <si>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</si>
  <si>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</si>
  <si>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</si>
  <si>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</si>
  <si>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</si>
  <si>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</si>
  <si>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</si>
  <si>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</si>
  <si>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</si>
  <si>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</si>
  <si>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</si>
  <si>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</si>
  <si>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</si>
  <si>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</si>
  <si>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</si>
  <si>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</si>
  <si>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</si>
  <si>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</si>
  <si>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</si>
  <si>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</si>
  <si>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</si>
  <si>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</si>
  <si>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</si>
  <si>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</si>
  <si>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</si>
  <si>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</si>
  <si>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</si>
  <si>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</si>
  <si>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</si>
  <si>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</si>
  <si>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</si>
  <si>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</si>
  <si>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</si>
  <si>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</si>
  <si>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</si>
  <si>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</si>
  <si>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</si>
  <si>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</si>
  <si>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</si>
  <si>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</si>
  <si>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</si>
  <si>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</si>
  <si>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</si>
  <si>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</si>
  <si>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</si>
  <si>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</si>
  <si>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</si>
  <si>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</si>
  <si>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</si>
  <si>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</si>
  <si>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</si>
  <si>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</si>
  <si>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</si>
  <si>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</si>
  <si>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</si>
  <si>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</si>
  <si>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</si>
  <si>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</si>
  <si>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</si>
  <si>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</si>
  <si>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</si>
  <si>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</si>
  <si>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</si>
  <si>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</si>
  <si>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</si>
  <si>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</si>
  <si>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</si>
  <si>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</si>
  <si>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</si>
  <si>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</si>
  <si>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</si>
  <si>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</si>
  <si>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</si>
  <si>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</si>
  <si>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</si>
  <si>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</si>
  <si>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</si>
  <si>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</si>
  <si>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</si>
  <si>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</si>
  <si>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</si>
  <si>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</si>
  <si>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</si>
  <si>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</si>
  <si>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</si>
  <si>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</si>
  <si>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</si>
  <si>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</si>
  <si>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</si>
  <si>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</si>
  <si>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</si>
  <si>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</si>
  <si>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</si>
  <si>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</si>
  <si>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</si>
  <si>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</si>
  <si>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</si>
  <si>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</si>
  <si>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</si>
  <si>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</si>
  <si>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</si>
  <si>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</si>
  <si>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</si>
  <si>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</si>
  <si>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</si>
  <si>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</si>
  <si>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</si>
  <si>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</si>
  <si>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</si>
  <si>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</si>
  <si>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</si>
  <si>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</si>
  <si>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</si>
  <si>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</si>
  <si>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</si>
  <si>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</si>
  <si>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</si>
  <si>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</si>
  <si>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</si>
  <si>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</si>
  <si>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</si>
  <si>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</si>
  <si>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</si>
  <si>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</si>
  <si>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</si>
  <si>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</si>
  <si>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</si>
  <si>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</si>
  <si>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</si>
  <si>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</si>
  <si>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</si>
  <si>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</si>
  <si>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</si>
  <si>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</si>
  <si>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</si>
  <si>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</si>
  <si>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</si>
  <si>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</si>
  <si>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</si>
  <si>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</si>
  <si>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</si>
  <si>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</si>
  <si>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</si>
  <si>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</si>
  <si>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</si>
  <si>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</si>
  <si>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</si>
  <si>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</si>
  <si>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</si>
  <si>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</si>
  <si>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</si>
  <si>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</si>
  <si>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</si>
  <si>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</si>
  <si>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</si>
  <si>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</si>
  <si>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</si>
  <si>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</si>
  <si>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</si>
  <si>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</si>
  <si>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</si>
  <si>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</si>
  <si>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</si>
  <si>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</si>
  <si>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</si>
  <si>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</si>
  <si>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</si>
  <si>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</si>
  <si>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</si>
  <si>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</si>
  <si>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</si>
  <si>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</si>
  <si>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</si>
  <si>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</si>
  <si>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</si>
  <si>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</si>
  <si>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</si>
  <si>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</si>
  <si>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</si>
  <si>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</si>
  <si>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</si>
  <si>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</si>
  <si>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</si>
  <si>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</si>
  <si>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</si>
  <si>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</si>
  <si>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</si>
  <si>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</si>
  <si>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</si>
  <si>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</si>
  <si>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</si>
  <si>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</si>
  <si>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</si>
  <si>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</si>
  <si>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</si>
  <si>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</si>
  <si>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</si>
  <si>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</si>
  <si>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</si>
  <si>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</si>
  <si>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</si>
  <si>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</si>
  <si>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</si>
  <si>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</si>
  <si>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</si>
  <si>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</si>
  <si>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</si>
  <si>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</si>
  <si>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</si>
  <si>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</si>
  <si>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</si>
  <si>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</si>
  <si>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</si>
  <si>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</si>
  <si>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</si>
  <si>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</si>
  <si>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</si>
  <si>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</si>
  <si>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</si>
  <si>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</si>
  <si>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</si>
  <si>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</si>
  <si>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</si>
  <si>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</si>
  <si>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</si>
  <si>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</si>
  <si>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</si>
  <si>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</si>
  <si>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</si>
  <si>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</si>
  <si>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</si>
  <si>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</si>
  <si>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</si>
  <si>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</si>
  <si>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</si>
  <si>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</si>
  <si>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</si>
  <si>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</si>
  <si>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</si>
  <si>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</si>
  <si>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</si>
  <si>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</si>
  <si>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</si>
  <si>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</si>
  <si>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</si>
  <si>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</si>
  <si>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</si>
  <si>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</si>
  <si>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</si>
  <si>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</si>
  <si>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</si>
  <si>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</si>
  <si>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</si>
  <si>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</si>
  <si>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</si>
  <si>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</si>
  <si>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</si>
  <si>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</si>
  <si>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</si>
  <si>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</si>
  <si>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</si>
  <si>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</si>
  <si>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</si>
  <si>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</si>
  <si>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</si>
  <si>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</si>
  <si>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</si>
  <si>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</si>
  <si>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</si>
  <si>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</si>
  <si>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</si>
  <si>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</si>
  <si>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</si>
  <si>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</si>
  <si>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</si>
  <si>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</si>
  <si>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</si>
  <si>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</si>
  <si>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</si>
  <si>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</si>
  <si>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</si>
  <si>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</si>
  <si>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</si>
  <si>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</si>
  <si>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</si>
  <si>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</si>
  <si>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</si>
  <si>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</si>
  <si>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</si>
  <si>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</si>
  <si>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</si>
  <si>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</si>
  <si>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</si>
  <si>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</si>
  <si>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</si>
  <si>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</si>
  <si>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</si>
  <si>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</si>
  <si>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</si>
  <si>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</si>
  <si>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</si>
  <si>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</si>
  <si>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</si>
  <si>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</si>
  <si>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</si>
  <si>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</si>
  <si>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</si>
  <si>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</si>
  <si>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</si>
  <si>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</si>
  <si>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</si>
  <si>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</si>
  <si>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</si>
  <si>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</si>
  <si>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</si>
  <si>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</si>
  <si>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</si>
  <si>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</si>
  <si>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</si>
  <si>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</si>
  <si>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</si>
  <si>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</si>
  <si>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</si>
  <si>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</si>
  <si>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</si>
  <si>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</si>
  <si>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</si>
  <si>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</si>
  <si>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</si>
  <si>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</si>
  <si>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</si>
  <si>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</si>
  <si>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</si>
  <si>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</si>
  <si>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</si>
  <si>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</si>
  <si>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</si>
  <si>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</si>
  <si>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</si>
  <si>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</si>
  <si>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</si>
  <si>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</si>
  <si>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</si>
  <si>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</si>
  <si>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</si>
  <si>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</si>
  <si>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</si>
  <si>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</si>
  <si>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</si>
  <si>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</si>
  <si>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</si>
  <si>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</si>
  <si>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</si>
  <si>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</si>
  <si>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</si>
  <si>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</si>
  <si>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</si>
  <si>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</si>
  <si>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</si>
  <si>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</si>
  <si>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</si>
  <si>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</si>
  <si>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</si>
  <si>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</si>
  <si>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</si>
  <si>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</si>
  <si>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</si>
  <si>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</si>
  <si>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</si>
  <si>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</si>
  <si>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</si>
  <si>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</si>
  <si>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</si>
  <si>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</si>
  <si>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</si>
  <si>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</si>
  <si>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</si>
  <si>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</si>
  <si>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</si>
  <si>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</si>
  <si>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</si>
  <si>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</si>
  <si>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</si>
  <si>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</si>
  <si>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</si>
  <si>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</si>
  <si>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</si>
  <si>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</si>
  <si>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</si>
  <si>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</si>
  <si>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</si>
  <si>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</si>
  <si>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</si>
  <si>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</si>
  <si>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</si>
  <si>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</si>
  <si>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</si>
  <si>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</si>
  <si>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</si>
  <si>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</si>
  <si>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</si>
  <si>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</si>
  <si>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</si>
  <si>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</si>
  <si>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</si>
  <si>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</si>
  <si>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</si>
  <si>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</si>
  <si>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</si>
  <si>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</si>
  <si>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</si>
  <si>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</si>
  <si>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</si>
  <si>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</si>
  <si>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</si>
  <si>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</si>
  <si>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</si>
  <si>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</si>
  <si>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</si>
  <si>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</si>
  <si>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</si>
  <si>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</si>
  <si>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</si>
  <si>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</si>
  <si>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</si>
  <si>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</si>
  <si>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</si>
  <si>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</si>
  <si>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</si>
  <si>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</si>
  <si>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</si>
  <si>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</si>
  <si>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</si>
  <si>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</si>
  <si>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</si>
  <si>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</si>
  <si>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</si>
  <si>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</si>
  <si>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</si>
  <si>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</si>
  <si>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</si>
  <si>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</si>
  <si>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</si>
  <si>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</si>
  <si>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</si>
  <si>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</si>
  <si>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</si>
  <si>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</si>
  <si>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</si>
  <si>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</si>
  <si>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</si>
  <si>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</si>
  <si>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</si>
  <si>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</si>
  <si>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</si>
  <si>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</si>
  <si>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</si>
  <si>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</si>
  <si>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</si>
  <si>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</si>
  <si>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</si>
  <si>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</si>
  <si>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</si>
  <si>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</si>
  <si>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</si>
  <si>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</si>
  <si>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</si>
  <si>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</si>
  <si>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</si>
  <si>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</si>
  <si>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</si>
  <si>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</si>
  <si>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</si>
  <si>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</si>
  <si>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</si>
  <si>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</si>
  <si>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</si>
  <si>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</si>
  <si>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</si>
  <si>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</si>
  <si>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</si>
  <si>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</si>
  <si>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</si>
  <si>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</si>
  <si>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</si>
  <si>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</si>
  <si>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</si>
  <si>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</si>
  <si>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</si>
  <si>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</si>
  <si>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</si>
  <si>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</si>
  <si>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</si>
  <si>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</si>
  <si>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</si>
  <si>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</si>
  <si>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</si>
  <si>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</si>
  <si>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</si>
  <si>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</si>
  <si>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</si>
  <si>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</si>
  <si>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</si>
  <si>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</si>
  <si>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</si>
  <si>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</si>
  <si>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</si>
  <si>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</si>
  <si>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</si>
  <si>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</si>
  <si>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</si>
  <si>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</si>
  <si>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</si>
  <si>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</si>
  <si>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</si>
  <si>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</si>
  <si>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</si>
  <si>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</si>
  <si>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</si>
  <si>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</si>
  <si>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</si>
  <si>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</si>
  <si>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</si>
  <si>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</si>
  <si>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</si>
  <si>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</si>
  <si>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</si>
  <si>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</si>
  <si>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</si>
  <si>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</si>
  <si>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</si>
  <si>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</si>
  <si>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</si>
  <si>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</si>
  <si>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</si>
  <si>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</si>
  <si>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</si>
  <si>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</si>
  <si>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</si>
  <si>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</si>
  <si>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</si>
  <si>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</si>
  <si>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</si>
  <si>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</si>
  <si>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</si>
  <si>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</si>
  <si>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</si>
  <si>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</si>
  <si>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</si>
  <si>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</si>
  <si>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</si>
  <si>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</si>
  <si>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</si>
  <si>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</si>
  <si>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</si>
  <si>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</si>
  <si>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</si>
  <si>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</si>
  <si>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</si>
  <si>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</si>
  <si>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</si>
  <si>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</si>
  <si>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</si>
  <si>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</si>
  <si>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</si>
  <si>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</si>
  <si>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</si>
  <si>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</si>
  <si>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</si>
  <si>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</si>
  <si>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</si>
  <si>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</si>
  <si>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</si>
  <si>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</si>
  <si>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</si>
  <si>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</si>
  <si>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</si>
  <si>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</si>
  <si>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</si>
  <si>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</si>
  <si>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</si>
  <si>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</si>
  <si>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</si>
  <si>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</si>
  <si>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</si>
  <si>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</si>
  <si>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</si>
  <si>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</si>
  <si>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</si>
  <si>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</si>
  <si>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</si>
  <si>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</si>
  <si>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</si>
  <si>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</si>
  <si>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</si>
  <si>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</si>
  <si>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</si>
  <si>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</si>
  <si>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</si>
  <si>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</si>
  <si>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</si>
  <si>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</si>
  <si>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</si>
  <si>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</si>
  <si>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</si>
  <si>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</si>
  <si>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</si>
  <si>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</si>
  <si>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</si>
  <si>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</si>
  <si>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</si>
  <si>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</si>
  <si>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</si>
  <si>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</si>
  <si>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</si>
  <si>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</si>
  <si>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</si>
  <si>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</si>
  <si>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</si>
  <si>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</si>
  <si>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</si>
  <si>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</si>
  <si>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</si>
  <si>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</si>
  <si>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</si>
  <si>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</si>
  <si>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</si>
  <si>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</si>
  <si>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</si>
  <si>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</si>
  <si>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</si>
  <si>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</si>
  <si>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</si>
  <si>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</si>
  <si>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</si>
  <si>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</si>
  <si>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</si>
  <si>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</si>
  <si>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</si>
  <si>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</si>
  <si>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</si>
  <si>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</si>
  <si>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</si>
  <si>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</si>
  <si>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</si>
  <si>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</si>
  <si>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</si>
  <si>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</si>
  <si>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</si>
  <si>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</si>
  <si>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</si>
  <si>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</si>
  <si>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</si>
  <si>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</si>
  <si>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</si>
  <si>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</si>
  <si>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</si>
  <si>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</si>
  <si>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</si>
  <si>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</si>
  <si>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</si>
  <si>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</si>
  <si>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</si>
  <si>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</si>
  <si>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</si>
  <si>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</si>
  <si>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</si>
  <si>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</si>
  <si>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</si>
  <si>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</si>
  <si>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</si>
  <si>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</si>
  <si>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</si>
  <si>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</si>
  <si>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</si>
  <si>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</si>
  <si>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</si>
  <si>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</si>
  <si>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</si>
  <si>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</si>
  <si>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</si>
  <si>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</si>
  <si>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</si>
  <si>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</si>
  <si>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</si>
  <si>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</si>
  <si>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</si>
  <si>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</si>
  <si>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</si>
  <si>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</si>
  <si>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</si>
  <si>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</si>
  <si>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</si>
  <si>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</si>
  <si>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</si>
  <si>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</si>
  <si>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</si>
  <si>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</si>
  <si>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</si>
  <si>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</si>
  <si>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</si>
  <si>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</si>
  <si>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</si>
  <si>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</si>
  <si>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</si>
  <si>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</si>
  <si>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</si>
  <si>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</si>
  <si>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</si>
  <si>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</si>
  <si>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</si>
  <si>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</si>
  <si>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</si>
  <si>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</si>
  <si>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</si>
  <si>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</si>
  <si>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</si>
  <si>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</si>
  <si>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</si>
  <si>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</si>
  <si>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</si>
  <si>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</si>
  <si>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</si>
  <si>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</si>
  <si>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</si>
  <si>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</si>
  <si>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</si>
  <si>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</si>
  <si>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</si>
  <si>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</si>
  <si>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</si>
  <si>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</si>
  <si>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</si>
  <si>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</si>
  <si>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</si>
  <si>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</si>
  <si>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</si>
  <si>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</si>
  <si>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</si>
  <si>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</si>
  <si>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</si>
  <si>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</si>
  <si>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</si>
  <si>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</si>
  <si>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</si>
  <si>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</si>
  <si>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</si>
  <si>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</si>
  <si>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</si>
  <si>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</si>
  <si>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</si>
  <si>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</si>
  <si>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</si>
  <si>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</si>
  <si>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</si>
  <si>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</si>
  <si>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</si>
  <si>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</si>
  <si>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</si>
  <si>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</si>
  <si>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</si>
  <si>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</si>
  <si>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</si>
  <si>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</si>
  <si>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</si>
  <si>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</si>
  <si>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</si>
  <si>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</si>
  <si>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</si>
  <si>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</si>
  <si>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</si>
  <si>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</si>
  <si>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</si>
  <si>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</si>
  <si>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</si>
  <si>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</si>
  <si>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</si>
  <si>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</si>
  <si>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</si>
  <si>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</si>
  <si>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</si>
  <si>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</si>
  <si>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</si>
  <si>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</si>
  <si>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</si>
  <si>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</si>
  <si>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</si>
  <si>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</si>
  <si>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</si>
  <si>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</si>
  <si>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</si>
  <si>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</si>
  <si>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</si>
  <si>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</si>
  <si>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</si>
  <si>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</si>
  <si>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</si>
  <si>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</si>
  <si>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</si>
  <si>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</si>
  <si>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</si>
  <si>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</si>
  <si>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</si>
  <si>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</si>
  <si>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</si>
  <si>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</si>
  <si>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</si>
  <si>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</si>
  <si>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</si>
  <si>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</si>
  <si>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</si>
  <si>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</si>
  <si>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</si>
  <si>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</si>
  <si>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</si>
  <si>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</si>
  <si>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</si>
  <si>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</si>
  <si>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</si>
  <si>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</si>
  <si>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</si>
  <si>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</si>
  <si>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</si>
  <si>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</si>
  <si>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</si>
  <si>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</si>
  <si>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</si>
  <si>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</si>
  <si>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</si>
  <si>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</si>
  <si>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</si>
  <si>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</si>
  <si>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</si>
  <si>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</si>
  <si>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</si>
  <si>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</si>
  <si>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</si>
  <si>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</si>
  <si>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</si>
  <si>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</si>
  <si>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</si>
  <si>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</si>
  <si>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</si>
  <si>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</si>
  <si>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</si>
  <si>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</si>
  <si>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</si>
  <si>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</si>
  <si>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</si>
  <si>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</si>
  <si>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</si>
  <si>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</si>
  <si>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</si>
  <si>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</si>
  <si>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</si>
  <si>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</si>
  <si>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</si>
  <si>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</si>
  <si>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</si>
  <si>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</si>
  <si>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</si>
  <si>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</si>
  <si>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</si>
  <si>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</si>
  <si>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</si>
  <si>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</si>
  <si>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</si>
  <si>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</si>
  <si>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</si>
  <si>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</si>
  <si>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</si>
  <si>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</si>
  <si>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</si>
  <si>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</si>
  <si>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</si>
  <si>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</si>
  <si>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</si>
  <si>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</si>
  <si>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</si>
  <si>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</si>
  <si>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</si>
  <si>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</si>
  <si>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</si>
  <si>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</si>
  <si>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</si>
  <si>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</si>
  <si>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</si>
  <si>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</si>
  <si>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</si>
  <si>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</si>
  <si>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</si>
  <si>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</si>
  <si>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</si>
  <si>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</si>
  <si>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</si>
  <si>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</si>
  <si>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</si>
  <si>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</si>
  <si>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</si>
  <si>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</si>
  <si>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</si>
  <si>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</si>
  <si>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</si>
  <si>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</si>
  <si>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</si>
  <si>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</si>
  <si>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</si>
  <si>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</si>
  <si>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</si>
  <si>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</si>
  <si>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</si>
  <si>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</si>
  <si>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</si>
  <si>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</si>
  <si>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</si>
  <si>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</si>
  <si>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</si>
  <si>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</si>
  <si>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</si>
  <si>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</si>
  <si>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</si>
  <si>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</si>
  <si>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</si>
  <si>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</si>
  <si>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</si>
  <si>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</si>
  <si>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</si>
  <si>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</si>
  <si>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</si>
  <si>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</si>
  <si>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</si>
  <si>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</si>
  <si>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</si>
  <si>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</si>
  <si>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</si>
  <si>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</si>
  <si>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</si>
  <si>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</si>
  <si>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</si>
  <si>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</si>
  <si>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</si>
  <si>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</si>
  <si>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</si>
  <si>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</si>
  <si>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</si>
  <si>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</si>
  <si>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</si>
  <si>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</si>
  <si>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</si>
  <si>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</si>
  <si>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</si>
  <si>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</si>
  <si>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</si>
  <si>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</si>
  <si>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</si>
  <si>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</si>
  <si>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</si>
  <si>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</si>
  <si>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</si>
  <si>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</si>
  <si>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</si>
  <si>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</si>
  <si>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</si>
  <si>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</si>
  <si>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</si>
  <si>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</si>
  <si>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</si>
  <si>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</si>
  <si>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</si>
  <si>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</si>
  <si>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</si>
  <si>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</si>
  <si>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</si>
  <si>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</si>
  <si>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</si>
  <si>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</si>
  <si>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</si>
  <si>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</si>
  <si>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</si>
  <si>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</si>
  <si>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</si>
  <si>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</si>
  <si>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</si>
  <si>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</si>
  <si>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</si>
  <si>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</si>
  <si>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</si>
  <si>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</si>
  <si>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</si>
  <si>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</si>
  <si>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</si>
  <si>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</si>
  <si>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</si>
  <si>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</si>
  <si>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</si>
  <si>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</si>
  <si>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</si>
  <si>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</si>
  <si>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</si>
  <si>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</si>
  <si>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</si>
  <si>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</si>
  <si>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</si>
  <si>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</si>
  <si>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</si>
  <si>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</si>
  <si>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</si>
  <si>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</si>
  <si>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</si>
  <si>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</si>
  <si>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</si>
  <si>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</si>
  <si>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</si>
  <si>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</si>
  <si>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</si>
  <si>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</si>
  <si>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</si>
  <si>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</si>
  <si>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</si>
  <si>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</si>
  <si>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</si>
  <si>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</si>
  <si>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</si>
  <si>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</si>
  <si>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</si>
  <si>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</si>
  <si>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</si>
  <si>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</si>
  <si>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</si>
  <si>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</si>
  <si>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</si>
  <si>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</si>
  <si>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</si>
  <si>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</si>
  <si>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</si>
  <si>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</si>
  <si>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</si>
  <si>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</si>
  <si>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</si>
  <si>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</si>
  <si>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</si>
  <si>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</si>
  <si>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</si>
  <si>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</si>
  <si>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</si>
  <si>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</si>
  <si>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</si>
  <si>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</si>
  <si>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</si>
  <si>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</si>
  <si>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</si>
  <si>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</si>
  <si>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</si>
  <si>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</si>
  <si>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</si>
  <si>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</si>
  <si>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</si>
  <si>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</si>
  <si>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</si>
  <si>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</si>
  <si>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</si>
  <si>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</si>
  <si>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</si>
  <si>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</si>
  <si>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</si>
  <si>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</si>
  <si>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</si>
  <si>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</si>
  <si>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</si>
  <si>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</si>
  <si>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</si>
  <si>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</si>
  <si>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</si>
  <si>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</si>
  <si>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</si>
  <si>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</si>
  <si>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</si>
  <si>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</si>
  <si>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</si>
  <si>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</si>
  <si>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</si>
  <si>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</si>
  <si>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</si>
  <si>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</si>
  <si>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</si>
  <si>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</si>
  <si>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</si>
  <si>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</si>
  <si>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</si>
  <si>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</si>
  <si>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</si>
  <si>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</si>
  <si>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</si>
  <si>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</si>
  <si>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</si>
  <si>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</si>
  <si>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</si>
  <si>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</si>
  <si>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</si>
  <si>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</si>
  <si>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</si>
  <si>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</si>
  <si>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</si>
  <si>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</si>
  <si>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</si>
  <si>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</si>
  <si>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</si>
  <si>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</si>
  <si>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</si>
  <si>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</si>
  <si>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</si>
  <si>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</si>
  <si>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</si>
  <si>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</si>
  <si>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</si>
  <si>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</si>
  <si>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</si>
  <si>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</si>
  <si>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</si>
  <si>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</si>
  <si>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</si>
  <si>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</si>
  <si>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</si>
  <si>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</si>
  <si>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</si>
  <si>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</si>
  <si>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</si>
  <si>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</si>
  <si>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</si>
  <si>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</si>
  <si>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</si>
  <si>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</si>
  <si>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</si>
  <si>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</si>
  <si>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</si>
  <si>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</si>
  <si>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</si>
  <si>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</si>
  <si>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</si>
  <si>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</si>
  <si>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</si>
  <si>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</si>
  <si>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</si>
  <si>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</si>
  <si>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</si>
  <si>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</si>
  <si>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</si>
  <si>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</si>
  <si>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</si>
  <si>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</si>
  <si>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</si>
  <si>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</si>
  <si>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</si>
  <si>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</si>
  <si>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</si>
  <si>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</si>
  <si>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</si>
  <si>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</si>
  <si>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</si>
  <si>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</si>
  <si>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</si>
  <si>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</si>
  <si>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</si>
  <si>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</si>
  <si>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</si>
  <si>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</si>
  <si>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</si>
  <si>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</si>
  <si>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</si>
  <si>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</si>
  <si>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</si>
  <si>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</si>
  <si>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</si>
  <si>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</si>
  <si>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</si>
  <si>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</si>
  <si>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</si>
  <si>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</si>
  <si>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</si>
  <si>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</si>
  <si>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</si>
  <si>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</si>
  <si>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</si>
  <si>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</si>
  <si>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</si>
  <si>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</si>
  <si>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</si>
  <si>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</si>
  <si>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</si>
  <si>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</si>
  <si>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</si>
  <si>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</si>
  <si>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</si>
  <si>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</si>
  <si>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</si>
  <si>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</si>
  <si>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</si>
  <si>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</si>
  <si>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</si>
  <si>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</si>
  <si>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</si>
  <si>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</si>
  <si>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</si>
  <si>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</si>
  <si>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</si>
  <si>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</si>
  <si>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</si>
  <si>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</si>
  <si>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</si>
  <si>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</si>
  <si>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</si>
  <si>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</si>
  <si>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</si>
  <si>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</si>
  <si>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</si>
  <si>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</si>
  <si>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</si>
  <si>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</si>
  <si>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</si>
  <si>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</si>
  <si>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</si>
  <si>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</si>
  <si>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</si>
  <si>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</si>
  <si>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</si>
  <si>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</si>
  <si>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</si>
  <si>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</si>
  <si>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</si>
  <si>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</si>
  <si>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</si>
  <si>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</si>
  <si>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</si>
  <si>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</si>
  <si>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</si>
  <si>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</si>
  <si>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</si>
  <si>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</si>
  <si>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</si>
  <si>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</si>
  <si>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</si>
  <si>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</si>
  <si>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</si>
  <si>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</si>
  <si>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</si>
  <si>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</si>
  <si>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</si>
  <si>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</si>
  <si>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</si>
  <si>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</si>
  <si>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</si>
  <si>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</si>
  <si>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</si>
  <si>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</si>
  <si>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</si>
  <si>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</si>
  <si>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</si>
  <si>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</si>
  <si>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</si>
  <si>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</si>
  <si>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</si>
  <si>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</si>
  <si>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</si>
  <si>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</si>
  <si>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</si>
  <si>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</si>
  <si>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</si>
  <si>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</si>
  <si>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</si>
  <si>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</si>
  <si>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</si>
  <si>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</si>
  <si>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</si>
  <si>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</si>
  <si>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</si>
  <si>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</si>
  <si>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</si>
  <si>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</si>
  <si>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</si>
  <si>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</si>
  <si>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</si>
  <si>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</si>
  <si>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</si>
  <si>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</si>
  <si>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</si>
  <si>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</si>
  <si>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</si>
  <si>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</si>
  <si>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</si>
  <si>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</si>
  <si>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</si>
  <si>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</si>
  <si>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</si>
  <si>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</si>
  <si>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</si>
  <si>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</si>
  <si>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</si>
  <si>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</si>
  <si>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</si>
  <si>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</si>
  <si>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</si>
  <si>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</si>
  <si>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</si>
  <si>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</si>
  <si>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</si>
  <si>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</si>
  <si>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</si>
  <si>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</si>
  <si>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</si>
  <si>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</si>
  <si>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</si>
  <si>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</si>
  <si>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</si>
  <si>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</si>
  <si>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</si>
  <si>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</si>
  <si>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</si>
  <si>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</si>
  <si>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</si>
  <si>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</si>
  <si>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</si>
  <si>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</si>
  <si>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</si>
  <si>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</si>
  <si>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</si>
  <si>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</si>
  <si>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</si>
  <si>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</si>
  <si>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</si>
  <si>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</si>
  <si>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</si>
  <si>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</si>
  <si>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</si>
  <si>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</si>
  <si>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</si>
  <si>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</si>
  <si>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</si>
  <si>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</si>
  <si>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</si>
  <si>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</si>
  <si>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</si>
  <si>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</si>
  <si>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</si>
  <si>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</si>
  <si>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</si>
  <si>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</si>
  <si>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</si>
  <si>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</si>
  <si>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</si>
  <si>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</si>
  <si>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</si>
  <si>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</si>
  <si>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</si>
  <si>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</si>
  <si>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</si>
  <si>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</si>
  <si>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</si>
  <si>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</si>
  <si>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</si>
  <si>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</si>
  <si>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</si>
  <si>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</si>
  <si>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</si>
  <si>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</si>
  <si>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</si>
  <si>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</si>
  <si>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</si>
  <si>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</si>
  <si>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</si>
  <si>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</si>
  <si>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</si>
  <si>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</si>
  <si>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</si>
  <si>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</si>
  <si>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</si>
  <si>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</si>
  <si>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</si>
  <si>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</si>
  <si>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</si>
  <si>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</si>
  <si>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</si>
  <si>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</si>
  <si>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</si>
  <si>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</si>
  <si>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</si>
  <si>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</si>
  <si>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</si>
  <si>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</si>
  <si>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</si>
  <si>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</si>
  <si>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</si>
  <si>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</si>
  <si>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</si>
  <si>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</si>
  <si>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</si>
  <si>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</si>
  <si>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</si>
  <si>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</si>
  <si>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</si>
  <si>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</si>
  <si>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</si>
  <si>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</si>
  <si>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</si>
  <si>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</si>
  <si>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</si>
  <si>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</si>
  <si>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</si>
  <si>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</si>
  <si>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</si>
  <si>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</si>
  <si>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</si>
  <si>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</si>
  <si>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</si>
  <si>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</si>
  <si>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</si>
  <si>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</si>
  <si>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</si>
  <si>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</si>
  <si>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</si>
  <si>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</si>
  <si>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</si>
  <si>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</si>
  <si>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</si>
  <si>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</si>
  <si>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</si>
  <si>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</si>
  <si>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</si>
  <si>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</si>
  <si>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</si>
  <si>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</si>
  <si>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</si>
  <si>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</si>
  <si>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</si>
  <si>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</si>
  <si>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</si>
  <si>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</si>
  <si>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</si>
  <si>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</si>
  <si>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</si>
  <si>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</si>
  <si>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</si>
  <si>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</si>
  <si>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</si>
  <si>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</si>
  <si>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</si>
  <si>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</si>
  <si>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</si>
  <si>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</si>
  <si>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</si>
  <si>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</si>
  <si>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</si>
  <si>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</si>
  <si>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</si>
  <si>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</si>
  <si>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</si>
  <si>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</si>
  <si>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</si>
  <si>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</si>
  <si>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</si>
  <si>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</si>
  <si>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</si>
  <si>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</si>
  <si>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</si>
  <si>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</si>
  <si>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</si>
  <si>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</si>
  <si>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</si>
  <si>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</si>
  <si>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</si>
  <si>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</si>
  <si>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</si>
  <si>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</si>
  <si>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</si>
  <si>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</si>
  <si>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</si>
  <si>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</si>
  <si>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</si>
  <si>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</si>
  <si>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</si>
  <si>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</si>
  <si>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</si>
  <si>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</si>
  <si>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</si>
  <si>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</si>
  <si>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</si>
  <si>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</si>
  <si>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</si>
  <si>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</si>
  <si>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</si>
  <si>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</si>
  <si>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</si>
  <si>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</si>
  <si>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</si>
  <si>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</si>
  <si>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</si>
  <si>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</si>
  <si>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</si>
  <si>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</si>
  <si>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</si>
  <si>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</si>
  <si>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</si>
  <si>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</si>
  <si>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</si>
  <si>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</si>
  <si>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</si>
  <si>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</si>
  <si>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</si>
  <si>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</si>
  <si>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</si>
  <si>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</si>
  <si>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</si>
  <si>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</si>
  <si>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</si>
  <si>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</si>
  <si>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</si>
  <si>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</si>
  <si>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</si>
  <si>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</si>
  <si>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</si>
  <si>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</si>
  <si>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</si>
  <si>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</si>
  <si>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</si>
  <si>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</si>
  <si>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</si>
  <si>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</si>
  <si>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</si>
  <si>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</si>
  <si>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</si>
  <si>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</si>
  <si>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</si>
  <si>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</si>
  <si>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</si>
  <si>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</si>
  <si>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</si>
  <si>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</si>
  <si>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</si>
  <si>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</si>
  <si>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</si>
  <si>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</si>
  <si>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</si>
  <si>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</si>
  <si>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</si>
  <si>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</si>
  <si>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</si>
  <si>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</si>
  <si>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</si>
  <si>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</si>
  <si>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</si>
  <si>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</si>
  <si>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</si>
  <si>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</si>
  <si>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</si>
  <si>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</si>
  <si>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</si>
  <si>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</si>
  <si>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</si>
  <si>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</si>
  <si>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</si>
  <si>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</si>
  <si>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</si>
  <si>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</si>
  <si>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</si>
  <si>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</si>
  <si>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</si>
  <si>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</si>
  <si>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</si>
  <si>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</si>
  <si>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</si>
  <si>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</si>
  <si>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</si>
  <si>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</si>
  <si>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</si>
  <si>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</si>
  <si>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</si>
  <si>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</si>
  <si>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</si>
  <si>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</si>
  <si>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</si>
  <si>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</si>
  <si>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</si>
  <si>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</si>
  <si>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</si>
  <si>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</si>
  <si>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</si>
  <si>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</si>
  <si>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</si>
  <si>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</si>
  <si>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</si>
  <si>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</si>
  <si>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</si>
  <si>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</si>
  <si>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</si>
  <si>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</si>
  <si>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</si>
  <si>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</si>
  <si>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</si>
  <si>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</si>
  <si>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</si>
  <si>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</si>
  <si>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</si>
  <si>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</si>
  <si>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</si>
  <si>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</si>
  <si>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</si>
  <si>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</si>
  <si>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</si>
  <si>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</si>
  <si>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</si>
  <si>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</si>
  <si>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</si>
  <si>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</si>
  <si>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</si>
  <si>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</si>
  <si>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</si>
  <si>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</si>
  <si>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</si>
  <si>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</si>
  <si>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</si>
  <si>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</si>
  <si>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</si>
  <si>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</si>
  <si>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</si>
  <si>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</si>
  <si>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</si>
  <si>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</si>
  <si>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</si>
  <si>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</si>
  <si>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</si>
  <si>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</si>
  <si>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</si>
  <si>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</si>
  <si>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</si>
  <si>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</si>
  <si>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</si>
  <si>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</si>
  <si>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</si>
  <si>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</si>
  <si>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</si>
  <si>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</si>
  <si>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</si>
  <si>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</si>
  <si>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</si>
  <si>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</si>
  <si>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</si>
  <si>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</si>
  <si>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</si>
  <si>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</si>
  <si>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</si>
  <si>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</si>
  <si>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</si>
  <si>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</si>
  <si>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</si>
  <si>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</si>
  <si>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</si>
  <si>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</si>
  <si>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</si>
  <si>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</si>
  <si>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</si>
  <si>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</si>
  <si>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</si>
  <si>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</si>
  <si>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</si>
  <si>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</si>
  <si>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</si>
  <si>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</si>
  <si>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</si>
  <si>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</si>
  <si>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</si>
  <si>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</si>
  <si>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</si>
  <si>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</si>
  <si>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</si>
  <si>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</si>
  <si>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</si>
  <si>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</si>
  <si>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</si>
  <si>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</si>
  <si>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</si>
  <si>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</si>
  <si>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</si>
  <si>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</si>
  <si>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</si>
  <si>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</si>
  <si>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</si>
  <si>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</si>
  <si>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</si>
  <si>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</si>
  <si>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</si>
  <si>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</si>
  <si>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</si>
  <si>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</si>
  <si>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</si>
  <si>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</si>
  <si>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</si>
  <si>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</si>
  <si>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</si>
  <si>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</si>
  <si>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</si>
  <si>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</si>
  <si>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</si>
  <si>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</si>
  <si>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</si>
  <si>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</si>
  <si>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</si>
  <si>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</si>
  <si>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</si>
  <si>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</si>
  <si>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</si>
  <si>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</si>
  <si>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</si>
  <si>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</si>
  <si>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</si>
  <si>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</si>
  <si>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</si>
  <si>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</si>
  <si>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</si>
  <si>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</si>
  <si>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</si>
  <si>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</si>
  <si>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</si>
  <si>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</si>
  <si>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</si>
  <si>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</si>
  <si>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</si>
  <si>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</si>
  <si>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</si>
  <si>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</si>
  <si>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</si>
  <si>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</si>
  <si>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</si>
  <si>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</si>
  <si>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</si>
  <si>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</si>
  <si>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</si>
  <si>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</si>
  <si>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</si>
  <si>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</si>
  <si>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</si>
  <si>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</si>
  <si>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</si>
  <si>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</si>
  <si>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</si>
  <si>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</si>
  <si>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</si>
  <si>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</si>
  <si>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</si>
  <si>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</si>
  <si>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</si>
  <si>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</si>
  <si>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</si>
  <si>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</si>
  <si>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</si>
  <si>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</si>
  <si>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</si>
  <si>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</si>
  <si>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</si>
  <si>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</si>
  <si>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</si>
  <si>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</si>
  <si>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</si>
  <si>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</si>
  <si>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</si>
  <si>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</si>
  <si>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</si>
  <si>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</si>
  <si>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</si>
  <si>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</si>
  <si>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</si>
  <si>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</si>
  <si>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</si>
  <si>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</si>
  <si>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</si>
  <si>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</si>
  <si>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</si>
  <si>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</si>
  <si>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</si>
  <si>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</si>
  <si>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</si>
  <si>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</si>
  <si>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</si>
  <si>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</si>
  <si>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</si>
  <si>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</si>
  <si>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</si>
  <si>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</si>
  <si>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</si>
  <si>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</si>
  <si>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</si>
  <si>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</si>
  <si>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</si>
  <si>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</si>
  <si>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</si>
  <si>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</si>
  <si>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</si>
  <si>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</si>
  <si>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</si>
  <si>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</si>
  <si>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</si>
  <si>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</si>
  <si>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</si>
  <si>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</si>
  <si>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</si>
  <si>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</si>
  <si>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</si>
  <si>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</si>
  <si>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</si>
  <si>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</si>
  <si>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</si>
  <si>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</si>
  <si>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</si>
  <si>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</si>
  <si>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</si>
  <si>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</si>
  <si>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</si>
  <si>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</si>
  <si>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</si>
  <si>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</si>
  <si>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</si>
  <si>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</si>
  <si>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</si>
  <si>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</si>
  <si>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</si>
  <si>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</si>
  <si>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</si>
  <si>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</si>
  <si>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</si>
  <si>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</si>
  <si>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</si>
  <si>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</si>
  <si>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</si>
  <si>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</si>
  <si>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</si>
  <si>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</si>
  <si>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</si>
  <si>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</si>
  <si>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</si>
  <si>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</si>
  <si>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</si>
  <si>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</si>
  <si>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</si>
  <si>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</si>
  <si>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</si>
  <si>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</si>
  <si>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</si>
  <si>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</si>
  <si>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</si>
  <si>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</si>
  <si>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</si>
  <si>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</si>
  <si>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</si>
  <si>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</si>
  <si>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</si>
  <si>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</si>
  <si>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</si>
  <si>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</si>
  <si>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</si>
  <si>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</si>
  <si>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</si>
  <si>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</si>
  <si>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</si>
  <si>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</si>
  <si>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</si>
  <si>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</si>
  <si>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</si>
  <si>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</si>
  <si>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</si>
  <si>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</si>
  <si>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</si>
  <si>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</si>
  <si>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</si>
  <si>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</si>
  <si>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</si>
  <si>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</si>
  <si>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</si>
  <si>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</si>
  <si>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</si>
  <si>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</si>
  <si>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</si>
  <si>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</si>
  <si>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</si>
  <si>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</si>
  <si>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</si>
  <si>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</si>
  <si>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</si>
  <si>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</si>
  <si>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</si>
  <si>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</si>
  <si>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</si>
  <si>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</si>
  <si>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</si>
  <si>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</si>
  <si>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</si>
  <si>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</si>
  <si>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</si>
  <si>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</si>
  <si>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</si>
  <si>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</si>
  <si>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</si>
  <si>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</si>
  <si>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</si>
  <si>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</si>
  <si>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</si>
  <si>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</si>
  <si>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</si>
  <si>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</si>
  <si>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</si>
  <si>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</si>
  <si>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</si>
  <si>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</si>
  <si>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</si>
  <si>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</si>
  <si>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</si>
  <si>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</si>
  <si>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</si>
  <si>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</si>
  <si>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</si>
  <si>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</si>
  <si>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</si>
  <si>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</si>
  <si>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</si>
  <si>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</si>
  <si>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</si>
  <si>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</si>
  <si>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</si>
  <si>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</si>
  <si>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</si>
  <si>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</si>
  <si>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</si>
  <si>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</si>
  <si>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</si>
  <si>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</si>
  <si>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</si>
  <si>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</si>
  <si>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</si>
  <si>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</si>
  <si>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</si>
  <si>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</si>
  <si>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</si>
  <si>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</si>
  <si>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</si>
  <si>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</si>
  <si>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</si>
  <si>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</si>
  <si>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</si>
  <si>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</si>
  <si>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</si>
  <si>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</si>
  <si>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</si>
  <si>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</si>
  <si>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</si>
  <si>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</si>
  <si>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</si>
  <si>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</si>
  <si>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</si>
  <si>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</si>
  <si>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</si>
  <si>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</si>
  <si>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</si>
  <si>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</si>
  <si>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</si>
  <si>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</si>
  <si>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</si>
  <si>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</si>
  <si>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</si>
  <si>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</si>
  <si>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</si>
  <si>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</si>
  <si>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</si>
  <si>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</si>
  <si>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</si>
  <si>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</si>
  <si>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</si>
  <si>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</si>
  <si>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</si>
  <si>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</si>
  <si>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</si>
  <si>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</si>
  <si>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</si>
  <si>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</si>
  <si>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</si>
  <si>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</si>
  <si>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</si>
  <si>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</si>
  <si>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</si>
  <si>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</si>
  <si>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</si>
  <si>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</si>
  <si>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</si>
  <si>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</si>
  <si>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</si>
  <si>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</si>
  <si>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</si>
  <si>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</si>
  <si>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</si>
  <si>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</si>
  <si>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</si>
  <si>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</si>
  <si>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</si>
  <si>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</si>
  <si>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</si>
  <si>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</si>
  <si>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</si>
  <si>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</si>
  <si>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</si>
  <si>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</si>
  <si>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</si>
  <si>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</si>
  <si>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</si>
  <si>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</si>
  <si>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</si>
  <si>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</si>
  <si>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</si>
  <si>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</si>
  <si>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</si>
  <si>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</si>
  <si>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</si>
  <si>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</si>
  <si>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</si>
  <si>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</si>
  <si>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</si>
  <si>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</si>
  <si>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</si>
  <si>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</si>
  <si>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</si>
  <si>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</si>
  <si>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</si>
  <si>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</si>
  <si>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</si>
  <si>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</si>
  <si>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</si>
  <si>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</si>
  <si>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</si>
  <si>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</si>
  <si>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</si>
  <si>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</si>
  <si>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</si>
  <si>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</si>
  <si>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</si>
  <si>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</si>
  <si>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</si>
  <si>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</si>
  <si>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</si>
  <si>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</si>
  <si>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</si>
  <si>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</si>
  <si>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</si>
  <si>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</si>
  <si>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</si>
  <si>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</si>
  <si>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</si>
  <si>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</si>
  <si>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</si>
  <si>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</si>
  <si>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</si>
  <si>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</si>
  <si>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</si>
  <si>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</si>
  <si>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</si>
  <si>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</si>
  <si>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</si>
  <si>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</si>
  <si>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</si>
  <si>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</si>
  <si>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</si>
  <si>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</si>
  <si>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</si>
  <si>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</si>
  <si>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</si>
  <si>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</si>
  <si>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</si>
  <si>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</si>
  <si>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</si>
  <si>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</si>
  <si>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</si>
  <si>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</si>
  <si>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</si>
  <si>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</si>
  <si>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</si>
  <si>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</si>
  <si>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</si>
  <si>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</si>
  <si>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</si>
  <si>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</si>
  <si>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</si>
  <si>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</si>
  <si>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</si>
  <si>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</si>
  <si>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</si>
  <si>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</si>
  <si>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</si>
  <si>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</si>
  <si>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</si>
  <si>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</si>
  <si>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</si>
  <si>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</si>
  <si>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</si>
  <si>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</si>
  <si>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</si>
  <si>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</si>
  <si>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</si>
  <si>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</si>
  <si>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</si>
  <si>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</si>
  <si>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</si>
  <si>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</si>
  <si>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</si>
  <si>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</si>
  <si>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</si>
  <si>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</si>
  <si>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</si>
  <si>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</si>
  <si>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</si>
  <si>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</si>
  <si>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</si>
  <si>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</si>
  <si>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</si>
  <si>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</si>
  <si>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</si>
  <si>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</si>
  <si>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</si>
  <si>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</si>
  <si>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</si>
  <si>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</si>
  <si>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</si>
  <si>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</si>
  <si>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</si>
  <si>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</si>
  <si>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</si>
  <si>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</si>
  <si>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</si>
  <si>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</si>
  <si>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</si>
  <si>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</si>
  <si>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</si>
  <si>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</si>
  <si>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</si>
  <si>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</si>
  <si>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</si>
  <si>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</si>
  <si>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</si>
  <si>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</si>
  <si>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</si>
  <si>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</si>
  <si>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</si>
  <si>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</si>
  <si>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</si>
  <si>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</si>
  <si>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</si>
  <si>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</si>
  <si>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</si>
  <si>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</si>
  <si>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</si>
  <si>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</si>
  <si>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</si>
  <si>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</si>
  <si>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</si>
  <si>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</si>
  <si>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</si>
  <si>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</si>
  <si>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</si>
  <si>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</si>
  <si>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</si>
  <si>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</si>
  <si>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</si>
  <si>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</si>
  <si>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</si>
  <si>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</si>
  <si>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</si>
  <si>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</si>
  <si>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</si>
  <si>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</si>
  <si>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</si>
  <si>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</si>
  <si>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</si>
  <si>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</si>
  <si>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</si>
  <si>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</si>
  <si>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</si>
  <si>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</si>
  <si>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</si>
  <si>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</si>
  <si>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</si>
  <si>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</si>
  <si>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</si>
  <si>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</si>
  <si>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</si>
  <si>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</si>
  <si>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</si>
  <si>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</si>
  <si>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</si>
  <si>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</si>
  <si>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</si>
  <si>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</si>
  <si>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</si>
  <si>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</si>
  <si>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</si>
  <si>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</si>
  <si>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</si>
  <si>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</si>
  <si>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</si>
  <si>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</si>
  <si>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</si>
  <si>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</si>
  <si>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</si>
  <si>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</si>
  <si>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</si>
  <si>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</si>
  <si>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</si>
  <si>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</si>
  <si>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</si>
  <si>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</si>
  <si>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</si>
  <si>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</si>
  <si>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</si>
  <si>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</si>
  <si>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</si>
  <si>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</si>
  <si>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</si>
  <si>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</si>
  <si>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</si>
  <si>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</si>
  <si>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</si>
  <si>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</si>
  <si>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</si>
  <si>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</si>
  <si>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</si>
  <si>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</si>
  <si>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</si>
  <si>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</si>
  <si>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</si>
  <si>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</si>
  <si>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</si>
  <si>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</si>
  <si>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</si>
  <si>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</si>
  <si>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</si>
  <si>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</si>
  <si>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</si>
  <si>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</si>
  <si>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</si>
  <si>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</si>
  <si>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</si>
  <si>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</si>
  <si>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</si>
  <si>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</si>
  <si>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</si>
  <si>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</si>
  <si>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</si>
  <si>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</si>
  <si>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</si>
  <si>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</si>
  <si>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</si>
  <si>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</si>
  <si>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</si>
  <si>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</si>
  <si>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</si>
  <si>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</si>
  <si>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</si>
  <si>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</si>
  <si>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</si>
  <si>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</si>
  <si>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</si>
  <si>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</si>
  <si>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</si>
  <si>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</si>
  <si>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</si>
  <si>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</si>
  <si>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</si>
  <si>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</si>
  <si>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</si>
  <si>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</si>
  <si>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</si>
  <si>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</si>
  <si>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</si>
  <si>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</si>
  <si>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</si>
  <si>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</si>
  <si>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</si>
  <si>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</si>
  <si>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</si>
  <si>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</si>
  <si>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</si>
  <si>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</si>
  <si>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</si>
  <si>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</si>
  <si>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</si>
  <si>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</si>
  <si>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</si>
  <si>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</si>
  <si>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</si>
  <si>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</si>
  <si>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</si>
  <si>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</si>
  <si>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</si>
  <si>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</si>
  <si>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</si>
  <si>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</si>
  <si>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</si>
  <si>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</si>
  <si>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</si>
  <si>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</si>
  <si>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</si>
  <si>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</si>
  <si>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</si>
  <si>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</si>
  <si>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</si>
  <si>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</si>
  <si>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</si>
  <si>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</si>
  <si>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</si>
  <si>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</si>
  <si>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</si>
  <si>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</si>
  <si>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</si>
  <si>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</si>
  <si>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</si>
  <si>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</si>
  <si>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</si>
  <si>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</si>
  <si>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</si>
  <si>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</si>
  <si>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</si>
  <si>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</si>
  <si>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</si>
  <si>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</si>
  <si>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</si>
  <si>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</si>
  <si>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</si>
  <si>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</si>
  <si>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</si>
  <si>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</si>
  <si>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</si>
  <si>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</si>
  <si>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</si>
  <si>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</si>
  <si>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</si>
  <si>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</si>
  <si>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</si>
  <si>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</si>
  <si>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</si>
  <si>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</si>
  <si>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</si>
  <si>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</si>
  <si>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</si>
  <si>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</si>
  <si>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</si>
  <si>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</si>
  <si>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</si>
  <si>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</si>
  <si>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</si>
  <si>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</si>
  <si>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</si>
  <si>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</si>
  <si>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</si>
  <si>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</si>
  <si>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</si>
  <si>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</si>
  <si>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</si>
  <si>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</si>
  <si>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</si>
  <si>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</si>
  <si>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</si>
  <si>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</si>
  <si>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</si>
  <si>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</si>
  <si>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</si>
  <si>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</si>
  <si>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</si>
  <si>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</si>
  <si>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</si>
  <si>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</si>
  <si>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</si>
  <si>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</si>
  <si>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</si>
  <si>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</si>
  <si>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</si>
  <si>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</si>
  <si>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</si>
  <si>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</si>
  <si>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</si>
  <si>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</si>
  <si>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</si>
  <si>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</si>
  <si>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</si>
  <si>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</si>
  <si>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</si>
  <si>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</si>
  <si>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</si>
  <si>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</si>
  <si>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</si>
  <si>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</si>
  <si>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</si>
  <si>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</si>
  <si>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</si>
  <si>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</si>
  <si>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</si>
  <si>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</si>
  <si>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</si>
  <si>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</si>
  <si>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</si>
  <si>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</si>
  <si>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</si>
  <si>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</si>
  <si>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</si>
  <si>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</si>
  <si>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</si>
  <si>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</si>
  <si>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</si>
  <si>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</si>
  <si>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</si>
  <si>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</si>
  <si>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</si>
  <si>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</si>
  <si>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</si>
  <si>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</si>
  <si>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</si>
  <si>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</si>
  <si>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</si>
  <si>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</si>
  <si>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</si>
  <si>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</si>
  <si>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</si>
  <si>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</si>
  <si>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</si>
  <si>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</si>
  <si>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</si>
  <si>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</si>
  <si>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</si>
  <si>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</si>
  <si>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</si>
  <si>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</si>
  <si>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</si>
  <si>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</si>
  <si>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</si>
  <si>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</si>
  <si>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</si>
  <si>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</si>
  <si>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</si>
  <si>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</si>
  <si>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</si>
  <si>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</si>
  <si>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</si>
  <si>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</si>
  <si>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</si>
  <si>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</si>
  <si>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</si>
  <si>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</si>
  <si>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</si>
  <si>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</si>
  <si>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</si>
  <si>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</si>
  <si>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</si>
  <si>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</si>
  <si>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</si>
  <si>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</si>
  <si>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</si>
  <si>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</si>
  <si>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</si>
  <si>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</si>
  <si>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</si>
  <si>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</si>
  <si>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</si>
  <si>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</si>
  <si>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</si>
  <si>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</si>
  <si>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</si>
  <si>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</si>
  <si>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</si>
  <si>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</si>
  <si>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</si>
  <si>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</si>
  <si>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</si>
  <si>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</si>
  <si>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</si>
  <si>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</si>
  <si>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</si>
  <si>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</si>
  <si>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</si>
  <si>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</si>
  <si>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</si>
  <si>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</si>
  <si>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</si>
  <si>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</si>
  <si>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</si>
  <si>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</si>
  <si>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</si>
  <si>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</si>
  <si>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</si>
  <si>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</si>
  <si>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</si>
  <si>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</si>
  <si>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</si>
  <si>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</si>
  <si>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</si>
  <si>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</si>
  <si>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</si>
  <si>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</si>
  <si>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</si>
  <si>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</si>
  <si>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</si>
  <si>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</si>
  <si>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</si>
  <si>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</si>
  <si>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</si>
  <si>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</si>
  <si>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</si>
  <si>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</si>
  <si>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</si>
  <si>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</si>
  <si>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</si>
  <si>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</si>
  <si>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</si>
  <si>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</si>
  <si>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</si>
  <si>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</si>
  <si>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</si>
  <si>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</si>
  <si>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</si>
  <si>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</si>
  <si>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</si>
  <si>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</si>
  <si>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</si>
  <si>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</si>
  <si>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</si>
  <si>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</si>
  <si>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</si>
  <si>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</si>
  <si>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</si>
  <si>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</si>
  <si>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</si>
  <si>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</si>
  <si>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</si>
  <si>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</si>
  <si>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</si>
  <si>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</si>
  <si>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</si>
  <si>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</si>
  <si>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</si>
  <si>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</si>
  <si>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</si>
  <si>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</si>
  <si>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</si>
  <si>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</si>
  <si>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</si>
  <si>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</si>
  <si>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</si>
  <si>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</si>
  <si>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</si>
  <si>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</si>
  <si>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</si>
  <si>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</si>
  <si>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</si>
  <si>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</si>
  <si>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</si>
  <si>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</si>
  <si>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</si>
  <si>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</si>
  <si>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</si>
  <si>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</si>
  <si>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</si>
  <si>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</si>
  <si>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</si>
  <si>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</si>
  <si>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</si>
  <si>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</si>
  <si>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</si>
  <si>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</si>
  <si>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</si>
  <si>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</si>
  <si>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</si>
  <si>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</si>
  <si>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</si>
  <si>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</si>
  <si>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</si>
  <si>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</si>
  <si>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</si>
  <si>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</si>
  <si>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</si>
  <si>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</si>
  <si>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</si>
  <si>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</si>
  <si>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</si>
  <si>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</si>
  <si>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</si>
  <si>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</si>
  <si>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</si>
  <si>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</si>
  <si>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</si>
  <si>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</si>
  <si>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</si>
  <si>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</si>
  <si>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</si>
  <si>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</si>
  <si>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</si>
  <si>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</si>
  <si>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</si>
  <si>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</si>
  <si>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</si>
  <si>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</si>
  <si>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</si>
  <si>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</si>
  <si>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</si>
  <si>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</si>
  <si>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</si>
  <si>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</si>
  <si>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</si>
  <si>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</si>
  <si>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</si>
  <si>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</si>
  <si>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</si>
  <si>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</si>
  <si>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</si>
  <si>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</si>
  <si>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</si>
  <si>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</si>
  <si>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</si>
  <si>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</si>
  <si>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</si>
  <si>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</si>
  <si>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</si>
  <si>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</si>
  <si>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</si>
  <si>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</si>
  <si>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</si>
  <si>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</si>
  <si>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</si>
  <si>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</si>
  <si>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</si>
  <si>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</si>
  <si>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</si>
  <si>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</si>
  <si>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</si>
  <si>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</si>
  <si>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</si>
  <si>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</si>
  <si>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</si>
  <si>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</si>
  <si>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</si>
  <si>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</si>
  <si>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</si>
  <si>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</si>
  <si>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</si>
  <si>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</si>
  <si>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</si>
  <si>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</si>
  <si>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</si>
  <si>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</si>
  <si>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</si>
  <si>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</si>
  <si>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</si>
  <si>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</si>
  <si>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</si>
  <si>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</si>
  <si>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</si>
  <si>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</si>
  <si>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</si>
  <si>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</si>
  <si>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</si>
  <si>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</si>
  <si>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</si>
  <si>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</si>
  <si>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</si>
  <si>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</si>
  <si>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</si>
  <si>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</si>
  <si>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</si>
  <si>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</si>
  <si>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</si>
  <si>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</si>
  <si>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</si>
  <si>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</si>
  <si>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</si>
  <si>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</si>
  <si>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</si>
  <si>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</si>
  <si>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</si>
  <si>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</si>
  <si>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</si>
  <si>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</si>
  <si>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</si>
  <si>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</si>
  <si>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</si>
  <si>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</si>
  <si>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</si>
  <si>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</si>
  <si>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</si>
  <si>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</si>
  <si>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</si>
  <si>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</si>
  <si>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</si>
  <si>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</si>
  <si>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</si>
  <si>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</si>
  <si>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</si>
  <si>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</si>
  <si>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</si>
  <si>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</si>
  <si>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</si>
  <si>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</si>
  <si>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</si>
  <si>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</si>
  <si>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</si>
  <si>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</si>
  <si>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</si>
  <si>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</si>
  <si>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</si>
  <si>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</si>
  <si>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</si>
  <si>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</si>
  <si>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</si>
  <si>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</si>
  <si>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</si>
  <si>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</si>
  <si>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</si>
  <si>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</si>
  <si>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</si>
  <si>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</si>
  <si>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</si>
  <si>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</si>
  <si>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</si>
  <si>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</si>
  <si>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</si>
  <si>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</si>
  <si>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</si>
  <si>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</si>
  <si>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</si>
  <si>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</si>
  <si>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</si>
  <si>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</si>
  <si>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</si>
  <si>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</si>
  <si>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</si>
  <si>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</si>
  <si>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</si>
  <si>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</si>
  <si>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</si>
  <si>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</si>
  <si>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</si>
  <si>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</si>
  <si>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</si>
  <si>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</si>
  <si>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</si>
  <si>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</si>
  <si>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</si>
  <si>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</si>
  <si>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</si>
  <si>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</si>
  <si>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</si>
  <si>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</si>
  <si>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</si>
  <si>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</si>
  <si>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</si>
  <si>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</si>
  <si>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</si>
  <si>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</si>
  <si>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</si>
  <si>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</si>
  <si>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</si>
  <si>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</si>
  <si>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</si>
  <si>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</si>
  <si>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</si>
  <si>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</si>
  <si>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</si>
  <si>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</si>
  <si>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</si>
  <si>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</si>
  <si>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</si>
  <si>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</si>
  <si>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</si>
  <si>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</si>
  <si>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</si>
  <si>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</si>
  <si>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</si>
  <si>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</si>
  <si>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</si>
  <si>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</si>
  <si>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</si>
  <si>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</si>
  <si>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</si>
  <si>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</si>
  <si>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</si>
  <si>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</si>
  <si>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</si>
  <si>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</si>
  <si>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</si>
  <si>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</si>
  <si>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</si>
  <si>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</si>
  <si>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</si>
  <si>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</si>
  <si>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</si>
  <si>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</si>
  <si>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</si>
  <si>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</si>
  <si>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</si>
  <si>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</si>
  <si>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</si>
  <si>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</si>
  <si>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</si>
  <si>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</si>
  <si>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</si>
  <si>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</si>
  <si>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</si>
  <si>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</si>
  <si>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</si>
  <si>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</si>
  <si>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</si>
  <si>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</si>
  <si>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</si>
  <si>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</si>
  <si>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</si>
  <si>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</si>
  <si>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</si>
  <si>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</si>
  <si>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</si>
  <si>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</si>
  <si>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</si>
  <si>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</si>
  <si>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</si>
  <si>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</si>
  <si>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</si>
  <si>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</si>
  <si>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</si>
  <si>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</si>
  <si>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</si>
  <si>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</si>
  <si>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</si>
  <si>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</si>
  <si>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</si>
  <si>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</si>
  <si>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</si>
  <si>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</si>
  <si>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</si>
  <si>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</si>
  <si>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</si>
  <si>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</si>
  <si>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</si>
  <si>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</si>
  <si>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</si>
  <si>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</si>
  <si>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</si>
  <si>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</si>
  <si>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</si>
  <si>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</si>
  <si>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</si>
  <si>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</si>
  <si>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</si>
  <si>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</si>
  <si>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</si>
  <si>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</si>
  <si>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</si>
  <si>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</si>
  <si>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</si>
  <si>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</si>
  <si>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</si>
  <si>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</si>
  <si>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</si>
  <si>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</si>
  <si>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</si>
  <si>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</si>
  <si>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</si>
  <si>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</si>
  <si>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</si>
  <si>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</si>
  <si>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</si>
  <si>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</si>
  <si>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</si>
  <si>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</si>
  <si>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</si>
  <si>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</si>
  <si>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</si>
  <si>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</si>
  <si>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</si>
  <si>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</si>
  <si>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</si>
  <si>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</si>
  <si>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</si>
  <si>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</si>
  <si>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</si>
  <si>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</si>
  <si>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</si>
  <si>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</si>
  <si>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</si>
  <si>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</si>
  <si>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</si>
  <si>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</si>
  <si>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</si>
  <si>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</si>
  <si>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</si>
  <si>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</si>
  <si>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</si>
  <si>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</si>
  <si>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</si>
  <si>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</si>
  <si>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</si>
  <si>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</si>
  <si>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</si>
  <si>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</si>
  <si>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</si>
  <si>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</si>
  <si>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</si>
  <si>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</si>
  <si>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</si>
  <si>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</si>
  <si>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</si>
  <si>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</si>
  <si>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</si>
  <si>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</si>
  <si>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</si>
  <si>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</si>
  <si>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</si>
  <si>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</si>
  <si>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</si>
  <si>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</si>
  <si>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</si>
  <si>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</si>
  <si>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</si>
  <si>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</si>
  <si>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</si>
  <si>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</si>
  <si>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</si>
  <si>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</si>
  <si>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</si>
  <si>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</si>
  <si>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</si>
  <si>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</si>
  <si>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</si>
  <si>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</si>
  <si>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</si>
  <si>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</si>
  <si>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</si>
  <si>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</si>
  <si>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</si>
  <si>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</si>
  <si>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</si>
  <si>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</si>
  <si>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</si>
  <si>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</si>
  <si>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</si>
  <si>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</si>
  <si>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</si>
  <si>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</si>
  <si>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</si>
  <si>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</si>
  <si>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</si>
  <si>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</si>
  <si>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</si>
  <si>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</si>
  <si>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</si>
  <si>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</si>
  <si>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</si>
  <si>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</si>
  <si>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</si>
  <si>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</si>
  <si>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</si>
  <si>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</si>
  <si>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</si>
  <si>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</si>
  <si>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</si>
  <si>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</si>
  <si>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</si>
  <si>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</si>
  <si>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</si>
  <si>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</si>
  <si>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</si>
  <si>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</si>
  <si>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</si>
  <si>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</si>
  <si>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</si>
  <si>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</si>
  <si>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</si>
  <si>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</si>
  <si>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</si>
  <si>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</si>
  <si>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</si>
  <si>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</si>
  <si>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</si>
  <si>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</si>
  <si>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</si>
  <si>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</si>
  <si>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</si>
  <si>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</si>
  <si>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</si>
  <si>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</si>
  <si>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</si>
  <si>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</si>
  <si>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</si>
  <si>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</si>
  <si>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</si>
  <si>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</si>
  <si>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</si>
  <si>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</si>
  <si>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</si>
  <si>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</si>
  <si>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</si>
  <si>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</si>
  <si>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</si>
  <si>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</si>
  <si>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</si>
  <si>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</si>
  <si>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</si>
  <si>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</si>
  <si>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</si>
  <si>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</si>
  <si>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</si>
  <si>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</si>
  <si>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</si>
  <si>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</si>
  <si>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</si>
  <si>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</si>
  <si>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</si>
  <si>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</si>
  <si>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</si>
  <si>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</si>
  <si>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</si>
  <si>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</si>
  <si>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</si>
  <si>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</si>
  <si>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</si>
  <si>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</si>
  <si>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</si>
  <si>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</si>
  <si>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</si>
  <si>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</si>
  <si>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</si>
  <si>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</si>
  <si>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</si>
  <si>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</si>
  <si>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</si>
  <si>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</si>
  <si>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</si>
  <si>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</si>
  <si>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</si>
  <si>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</si>
  <si>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</si>
  <si>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</si>
  <si>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</si>
  <si>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</si>
  <si>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</si>
  <si>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</si>
  <si>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</si>
  <si>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</si>
  <si>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</si>
  <si>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</si>
  <si>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</si>
  <si>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</si>
  <si>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</si>
  <si>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</si>
  <si>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</si>
  <si>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</si>
  <si>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</si>
  <si>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</si>
  <si>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</si>
  <si>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</si>
  <si>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</si>
  <si>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</si>
  <si>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</si>
  <si>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</si>
  <si>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</si>
  <si>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</si>
  <si>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</si>
  <si>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</si>
  <si>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</si>
  <si>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</si>
  <si>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</si>
  <si>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</si>
  <si>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</si>
  <si>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</si>
  <si>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</si>
  <si>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</si>
  <si>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</si>
  <si>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</si>
  <si>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</si>
  <si>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</si>
  <si>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</si>
  <si>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</si>
  <si>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</si>
  <si>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</si>
  <si>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</si>
  <si>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</si>
  <si>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</si>
  <si>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</si>
  <si>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</si>
  <si>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</si>
  <si>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</si>
  <si>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</si>
  <si>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</si>
  <si>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</si>
  <si>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</si>
  <si>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</si>
  <si>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</si>
  <si>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</si>
  <si>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</si>
  <si>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</si>
  <si>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</si>
  <si>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</si>
  <si>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</si>
  <si>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</si>
  <si>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</si>
  <si>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</si>
  <si>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</si>
  <si>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</si>
  <si>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</si>
  <si>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</si>
  <si>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</si>
  <si>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</si>
  <si>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</si>
  <si>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</si>
  <si>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</si>
  <si>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</si>
  <si>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</si>
  <si>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</si>
  <si>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</si>
  <si>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</si>
  <si>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</si>
  <si>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</si>
  <si>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</si>
  <si>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</si>
  <si>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</si>
  <si>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</si>
  <si>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</si>
  <si>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</si>
  <si>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</si>
  <si>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</si>
  <si>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</si>
  <si>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</si>
  <si>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</si>
  <si>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</si>
  <si>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</si>
  <si>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</si>
  <si>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</si>
  <si>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</si>
  <si>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</si>
  <si>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</si>
  <si>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</si>
  <si>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</si>
  <si>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</si>
  <si>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</si>
  <si>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</si>
  <si>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</si>
  <si>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</si>
  <si>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</si>
  <si>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</si>
  <si>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</si>
  <si>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</si>
  <si>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</si>
  <si>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</si>
  <si>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</si>
  <si>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</si>
  <si>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</si>
  <si>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</si>
  <si>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</si>
  <si>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</si>
  <si>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</si>
  <si>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</si>
  <si>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</si>
  <si>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</si>
  <si>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</si>
  <si>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</si>
  <si>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</si>
  <si>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</si>
  <si>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</si>
  <si>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</si>
  <si>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</si>
  <si>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</si>
  <si>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</si>
  <si>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</si>
  <si>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</si>
  <si>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</si>
  <si>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</si>
  <si>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</si>
  <si>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</si>
  <si>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</si>
  <si>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</si>
  <si>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</si>
  <si>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</si>
  <si>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</si>
  <si>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</si>
  <si>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</si>
  <si>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</si>
  <si>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</si>
  <si>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</si>
  <si>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</si>
  <si>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</si>
  <si>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</si>
  <si>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</si>
  <si>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</si>
  <si>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</si>
  <si>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</si>
  <si>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</si>
  <si>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</si>
  <si>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</si>
  <si>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</si>
  <si>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</si>
  <si>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</si>
  <si>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</si>
  <si>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</si>
  <si>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</si>
  <si>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</si>
  <si>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</si>
  <si>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</si>
  <si>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</si>
  <si>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</si>
  <si>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</si>
  <si>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</si>
  <si>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</si>
  <si>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</si>
  <si>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</si>
  <si>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</si>
  <si>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</si>
  <si>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</si>
  <si>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</si>
  <si>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</si>
  <si>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</si>
  <si>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</si>
  <si>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</si>
  <si>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</si>
  <si>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</si>
  <si>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</si>
  <si>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</si>
  <si>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</si>
  <si>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</si>
  <si>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</si>
  <si>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</si>
  <si>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</si>
  <si>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</si>
  <si>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</si>
  <si>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</si>
  <si>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</si>
  <si>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</si>
  <si>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</si>
  <si>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</si>
  <si>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</si>
  <si>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</si>
  <si>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</si>
  <si>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</si>
  <si>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</si>
  <si>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</si>
  <si>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</si>
  <si>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</si>
  <si>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</si>
  <si>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</si>
  <si>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</si>
  <si>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</si>
  <si>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</si>
  <si>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</si>
  <si>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</si>
  <si>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</si>
  <si>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</si>
  <si>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</si>
  <si>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</si>
  <si>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</si>
  <si>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</si>
  <si>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</si>
  <si>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</si>
  <si>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</si>
  <si>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</si>
  <si>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</si>
  <si>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</si>
  <si>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</si>
  <si>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</si>
  <si>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</si>
  <si>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</si>
  <si>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</si>
  <si>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</si>
  <si>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</si>
  <si>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</si>
  <si>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</si>
  <si>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</si>
  <si>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</si>
  <si>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</si>
  <si>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</si>
  <si>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</si>
  <si>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</si>
  <si>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</si>
  <si>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</si>
  <si>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</si>
  <si>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</si>
  <si>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</si>
  <si>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</si>
  <si>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</si>
  <si>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</si>
  <si>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</si>
  <si>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</si>
  <si>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</si>
  <si>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</si>
  <si>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</si>
  <si>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</si>
  <si>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</si>
  <si>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</si>
  <si>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</si>
  <si>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</si>
  <si>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</si>
  <si>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</si>
  <si>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</si>
  <si>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</si>
  <si>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</si>
  <si>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</si>
  <si>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</si>
  <si>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</si>
  <si>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</si>
  <si>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</si>
  <si>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</si>
  <si>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</si>
  <si>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</si>
  <si>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</si>
  <si>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</si>
  <si>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</si>
  <si>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</si>
  <si>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</si>
  <si>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</si>
  <si>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</si>
  <si>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</si>
  <si>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</si>
  <si>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</si>
  <si>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</si>
  <si>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</si>
  <si>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</si>
  <si>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</si>
  <si>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</si>
  <si>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</si>
  <si>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</si>
  <si>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</si>
  <si>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</si>
  <si>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</si>
  <si>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</si>
  <si>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</si>
  <si>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</si>
  <si>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</si>
  <si>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</si>
  <si>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</si>
  <si>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</si>
  <si>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</si>
  <si>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</si>
  <si>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</si>
  <si>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</si>
  <si>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</si>
  <si>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</si>
  <si>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</si>
  <si>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</si>
  <si>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</si>
  <si>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</si>
  <si>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</si>
  <si>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</si>
  <si>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</si>
  <si>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</si>
  <si>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</si>
  <si>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</si>
  <si>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</si>
  <si>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</si>
  <si>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</si>
  <si>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</si>
  <si>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</si>
  <si>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</si>
  <si>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</si>
  <si>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</si>
  <si>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</si>
  <si>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</si>
  <si>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</si>
  <si>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</si>
  <si>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</si>
  <si>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</si>
  <si>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</si>
  <si>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</si>
  <si>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</si>
  <si>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</si>
  <si>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</si>
  <si>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</si>
  <si>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</si>
  <si>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</si>
  <si>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</si>
  <si>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</si>
  <si>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</si>
  <si>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</si>
  <si>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</si>
  <si>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</si>
  <si>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</si>
  <si>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</si>
  <si>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</si>
  <si>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</si>
  <si>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</si>
  <si>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</si>
  <si>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</si>
  <si>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</si>
  <si>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</si>
  <si>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</si>
  <si>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</si>
  <si>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</si>
  <si>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</si>
  <si>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</si>
  <si>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</si>
  <si>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</si>
  <si>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</si>
  <si>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</si>
  <si>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</si>
  <si>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</si>
  <si>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</si>
  <si>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</si>
  <si>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</si>
  <si>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</si>
  <si>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</si>
  <si>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</si>
  <si>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</si>
  <si>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</si>
  <si>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</si>
  <si>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</si>
  <si>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</si>
  <si>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</si>
  <si>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</si>
  <si>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</si>
  <si>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</si>
  <si>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</si>
  <si>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</si>
  <si>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</si>
  <si>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</si>
  <si>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</si>
  <si>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</si>
  <si>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</si>
  <si>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</si>
  <si>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</si>
  <si>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</si>
  <si>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</si>
  <si>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</si>
  <si>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</si>
  <si>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</si>
  <si>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</si>
  <si>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</si>
  <si>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</si>
  <si>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</si>
  <si>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</si>
  <si>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</si>
  <si>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</si>
  <si>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</si>
  <si>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</si>
  <si>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</si>
  <si>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</si>
  <si>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</si>
  <si>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</si>
  <si>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</si>
  <si>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</si>
  <si>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</si>
  <si>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</si>
  <si>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</si>
  <si>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</si>
  <si>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</si>
  <si>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</si>
  <si>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</si>
  <si>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</si>
  <si>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</si>
  <si>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</si>
  <si>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</si>
  <si>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</si>
  <si>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</si>
  <si>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</si>
  <si>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</si>
  <si>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</si>
  <si>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</si>
  <si>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</si>
  <si>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</si>
  <si>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</si>
  <si>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</si>
  <si>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</si>
  <si>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</si>
  <si>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</si>
  <si>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</si>
  <si>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</si>
  <si>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</si>
  <si>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</si>
  <si>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</si>
  <si>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</si>
  <si>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</si>
  <si>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</si>
  <si>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</si>
  <si>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</si>
  <si>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</si>
  <si>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</si>
  <si>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</si>
  <si>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</si>
  <si>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</si>
  <si>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</si>
  <si>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</si>
  <si>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</si>
  <si>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</si>
  <si>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</si>
  <si>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</si>
  <si>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</si>
  <si>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</si>
  <si>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</si>
  <si>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</si>
  <si>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</si>
  <si>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</si>
  <si>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</si>
  <si>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</si>
  <si>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</si>
  <si>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</si>
  <si>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</si>
  <si>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</si>
  <si>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</si>
  <si>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</si>
  <si>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</si>
  <si>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</si>
  <si>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</si>
  <si>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</si>
  <si>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</si>
  <si>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</si>
  <si>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</si>
  <si>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</si>
  <si>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</si>
  <si>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</si>
  <si>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</si>
  <si>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</si>
  <si>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</si>
  <si>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</si>
  <si>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</si>
  <si>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</si>
  <si>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</si>
  <si>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</si>
  <si>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</si>
  <si>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</si>
  <si>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</si>
  <si>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</si>
  <si>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</si>
  <si>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</si>
  <si>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</si>
  <si>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</si>
  <si>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</si>
  <si>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</si>
  <si>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</si>
  <si>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</si>
  <si>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</si>
  <si>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</si>
  <si>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</si>
  <si>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</si>
  <si>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</si>
  <si>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</si>
  <si>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</si>
  <si>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</si>
  <si>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</si>
  <si>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</si>
  <si>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</si>
  <si>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</si>
  <si>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</si>
  <si>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</si>
  <si>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</si>
  <si>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</si>
  <si>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</si>
  <si>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</si>
  <si>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</si>
  <si>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</si>
  <si>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</si>
  <si>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</si>
  <si>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</si>
  <si>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</si>
  <si>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</si>
  <si>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</si>
  <si>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</si>
  <si>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</si>
  <si>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</si>
  <si>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</si>
  <si>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</si>
  <si>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</si>
  <si>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</si>
  <si>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</si>
  <si>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</si>
  <si>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</si>
  <si>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</si>
  <si>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</si>
  <si>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</si>
  <si>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</si>
  <si>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</si>
  <si>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</si>
  <si>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</si>
  <si>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</si>
  <si>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</si>
  <si>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</si>
  <si>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</si>
  <si>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</si>
  <si>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</si>
  <si>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</si>
  <si>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</si>
  <si>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</si>
  <si>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</si>
  <si>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</si>
  <si>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</si>
  <si>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</si>
  <si>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</si>
  <si>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</si>
  <si>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</si>
  <si>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</si>
  <si>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</si>
  <si>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</si>
  <si>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</si>
  <si>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</si>
  <si>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</si>
  <si>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</si>
  <si>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</si>
  <si>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</si>
  <si>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</si>
  <si>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</si>
  <si>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</si>
  <si>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</si>
  <si>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</si>
  <si>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</si>
  <si>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</si>
  <si>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</si>
  <si>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</si>
  <si>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</si>
  <si>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</si>
  <si>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</si>
  <si>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</si>
  <si>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</si>
  <si>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</si>
  <si>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</si>
  <si>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</si>
  <si>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</si>
  <si>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</si>
  <si>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</si>
  <si>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</si>
  <si>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</si>
  <si>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</si>
  <si>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</si>
  <si>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</si>
  <si>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</si>
  <si>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</si>
  <si>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</si>
  <si>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</si>
  <si>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</si>
  <si>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</si>
  <si>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</si>
  <si>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</si>
  <si>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</si>
  <si>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</si>
  <si>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</si>
  <si>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</si>
  <si>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</si>
  <si>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</si>
  <si>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</si>
  <si>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</si>
  <si>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</si>
  <si>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</si>
  <si>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</si>
  <si>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</si>
  <si>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</si>
  <si>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</si>
  <si>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</si>
  <si>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</si>
  <si>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</si>
  <si>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</si>
  <si>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</si>
  <si>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</si>
  <si>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</si>
  <si>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</si>
  <si>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</si>
  <si>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</si>
  <si>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</si>
  <si>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</si>
  <si>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</si>
  <si>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</si>
  <si>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</si>
  <si>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</si>
  <si>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</si>
  <si>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</si>
  <si>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</si>
  <si>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</si>
  <si>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</si>
  <si>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</si>
  <si>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</si>
  <si>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</si>
  <si>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</si>
  <si>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</si>
  <si>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</si>
  <si>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</si>
  <si>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</si>
  <si>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</si>
  <si>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</si>
  <si>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</si>
  <si>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</si>
  <si>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</si>
  <si>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</si>
  <si>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</si>
  <si>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</si>
  <si>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</si>
  <si>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</si>
  <si>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</si>
  <si>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</si>
  <si>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</si>
  <si>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</si>
  <si>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</si>
  <si>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</si>
  <si>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</si>
  <si>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</si>
  <si>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</si>
  <si>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</si>
  <si>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</si>
  <si>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</si>
  <si>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</si>
  <si>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</si>
  <si>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</si>
  <si>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</si>
  <si>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</si>
  <si>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</si>
  <si>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</si>
  <si>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</si>
  <si>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</si>
  <si>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</si>
  <si>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</si>
  <si>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</si>
  <si>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</si>
  <si>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</si>
  <si>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</si>
  <si>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</si>
  <si>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</si>
  <si>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</si>
  <si>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</si>
  <si>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</si>
  <si>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</si>
  <si>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</si>
  <si>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</si>
  <si>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</si>
  <si>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</si>
  <si>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</si>
  <si>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</si>
  <si>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</si>
  <si>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</si>
  <si>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</si>
  <si>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</si>
  <si>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</si>
  <si>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</si>
  <si>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</si>
  <si>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</si>
  <si>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</si>
  <si>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</si>
  <si>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</si>
  <si>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</si>
  <si>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</si>
  <si>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</si>
  <si>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</si>
  <si>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</si>
  <si>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</si>
  <si>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</si>
  <si>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</si>
  <si>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</si>
  <si>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</si>
  <si>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</si>
  <si>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</si>
  <si>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</si>
  <si>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</si>
  <si>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</si>
  <si>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</si>
  <si>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</si>
  <si>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</si>
  <si>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</si>
  <si>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</si>
  <si>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</si>
  <si>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</si>
  <si>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</si>
  <si>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</si>
  <si>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</si>
  <si>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</si>
  <si>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</si>
  <si>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</si>
  <si>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</si>
  <si>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</si>
  <si>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</si>
  <si>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</si>
  <si>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</si>
  <si>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</si>
  <si>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</si>
  <si>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</si>
  <si>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</si>
  <si>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</si>
  <si>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</si>
  <si>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</si>
  <si>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</si>
  <si>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</si>
  <si>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</si>
  <si>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</si>
  <si>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</si>
  <si>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</si>
  <si>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</si>
  <si>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</si>
  <si>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</si>
  <si>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</si>
  <si>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</si>
  <si>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</si>
  <si>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</si>
  <si>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</si>
  <si>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</si>
  <si>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</si>
  <si>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</si>
  <si>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</si>
  <si>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</si>
  <si>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</si>
  <si>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</si>
  <si>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</si>
  <si>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</si>
  <si>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</si>
  <si>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</si>
  <si>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</si>
  <si>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</si>
  <si>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</si>
  <si>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</si>
  <si>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</si>
  <si>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</si>
  <si>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</si>
  <si>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</si>
  <si>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</si>
  <si>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</si>
  <si>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</si>
  <si>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</si>
  <si>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</si>
  <si>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</si>
  <si>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</si>
  <si>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</si>
  <si>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</si>
  <si>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</si>
  <si>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</si>
  <si>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</si>
  <si>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</si>
  <si>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</si>
  <si>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</si>
  <si>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</si>
  <si>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</si>
  <si>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</si>
  <si>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</si>
  <si>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</si>
  <si>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</si>
  <si>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</si>
  <si>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</si>
  <si>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</si>
  <si>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</si>
  <si>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</si>
  <si>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</si>
  <si>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</si>
  <si>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</si>
  <si>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</si>
  <si>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</si>
  <si>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</si>
  <si>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</si>
  <si>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</si>
  <si>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</si>
  <si>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</si>
  <si>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</si>
  <si>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</si>
  <si>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</si>
  <si>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</si>
  <si>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</si>
  <si>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</si>
  <si>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</si>
  <si>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</si>
  <si>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</si>
  <si>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</si>
  <si>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</si>
  <si>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</si>
  <si>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</si>
  <si>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</si>
  <si>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</si>
  <si>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</si>
  <si>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</si>
  <si>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</si>
  <si>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</si>
  <si>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</si>
  <si>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</si>
  <si>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</si>
  <si>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</si>
  <si>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</si>
  <si>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</si>
  <si>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</si>
  <si>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</si>
  <si>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</si>
  <si>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</si>
  <si>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</si>
  <si>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</si>
  <si>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</si>
  <si>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</si>
  <si>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</si>
  <si>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</si>
  <si>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</si>
  <si>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</si>
  <si>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</si>
  <si>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</si>
  <si>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</si>
  <si>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</si>
  <si>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</si>
  <si>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</si>
  <si>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</si>
  <si>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</si>
  <si>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</si>
  <si>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</si>
  <si>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</si>
  <si>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</si>
  <si>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</si>
  <si>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</si>
  <si>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</si>
  <si>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</si>
  <si>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</si>
  <si>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</si>
  <si>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</si>
  <si>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</si>
  <si>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</si>
  <si>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</si>
  <si>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</si>
  <si>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</si>
  <si>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</si>
  <si>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</si>
  <si>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</si>
  <si>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</si>
  <si>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</si>
  <si>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</si>
  <si>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</si>
  <si>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</si>
  <si>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</si>
  <si>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</si>
  <si>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</si>
  <si>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</si>
  <si>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</si>
  <si>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</si>
  <si>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</si>
  <si>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</si>
  <si>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</si>
  <si>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</si>
  <si>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</si>
  <si>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</si>
  <si>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</si>
  <si>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</si>
  <si>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</si>
  <si>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</si>
  <si>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</si>
  <si>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</si>
  <si>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</si>
  <si>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</si>
  <si>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</si>
  <si>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</si>
  <si>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</si>
  <si>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</si>
  <si>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</si>
  <si>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</si>
  <si>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</si>
  <si>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</si>
  <si>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</si>
  <si>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</si>
  <si>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</si>
  <si>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</si>
  <si>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</si>
  <si>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</si>
  <si>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</si>
  <si>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</si>
  <si>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</si>
  <si>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</si>
  <si>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</si>
  <si>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</si>
  <si>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</si>
  <si>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</si>
  <si>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</si>
  <si>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</si>
  <si>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</si>
  <si>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</si>
  <si>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</si>
  <si>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</si>
  <si>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</si>
  <si>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</si>
  <si>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</si>
  <si>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</si>
  <si>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</si>
  <si>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</si>
  <si>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</si>
  <si>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</si>
  <si>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</si>
  <si>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</si>
  <si>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</si>
  <si>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</si>
  <si>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</si>
  <si>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</si>
  <si>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</si>
  <si>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</si>
  <si>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</si>
  <si>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</si>
  <si>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</si>
  <si>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</si>
  <si>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</si>
  <si>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</si>
  <si>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</si>
  <si>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</si>
  <si>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</si>
  <si>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</si>
  <si>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</si>
  <si>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</si>
  <si>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</si>
  <si>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</si>
  <si>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</si>
  <si>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</si>
  <si>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</si>
  <si>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</si>
  <si>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</si>
  <si>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</si>
  <si>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</si>
  <si>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</si>
  <si>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</si>
  <si>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</si>
  <si>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</si>
  <si>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</si>
  <si>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</si>
  <si>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</si>
  <si>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</si>
  <si>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</si>
  <si>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</si>
  <si>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</si>
  <si>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</si>
  <si>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</si>
  <si>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</si>
  <si>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</si>
  <si>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</si>
  <si>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</si>
  <si>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</si>
  <si>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</si>
  <si>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</si>
  <si>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</si>
  <si>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</si>
  <si>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</si>
  <si>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</si>
  <si>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</si>
  <si>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</si>
  <si>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</si>
  <si>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</si>
  <si>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</si>
  <si>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</si>
  <si>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</si>
  <si>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</si>
  <si>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</si>
  <si>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</si>
  <si>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</si>
  <si>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</si>
  <si>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</si>
  <si>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</si>
  <si>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</si>
  <si>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</si>
  <si>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</si>
  <si>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</si>
  <si>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</si>
  <si>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</si>
  <si>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</si>
  <si>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</si>
  <si>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</si>
  <si>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</si>
  <si>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</si>
  <si>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</si>
  <si>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</si>
  <si>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</si>
  <si>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</si>
  <si>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</si>
  <si>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</si>
  <si>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</si>
  <si>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</si>
  <si>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</si>
  <si>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</si>
  <si>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</si>
  <si>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</si>
  <si>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</si>
  <si>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</si>
  <si>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</si>
  <si>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</si>
  <si>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</si>
  <si>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</si>
  <si>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</si>
  <si>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</si>
  <si>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</si>
  <si>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</si>
  <si>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</si>
  <si>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</si>
  <si>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</si>
  <si>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</si>
  <si>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</si>
  <si>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</si>
  <si>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</si>
  <si>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</si>
  <si>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</si>
  <si>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</si>
  <si>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</si>
  <si>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</si>
  <si>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</si>
  <si>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</si>
  <si>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</si>
  <si>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</si>
  <si>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</si>
  <si>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</si>
  <si>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</si>
  <si>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</si>
  <si>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</si>
  <si>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</si>
  <si>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</si>
  <si>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</si>
  <si>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</si>
  <si>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</si>
  <si>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</si>
  <si>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</si>
  <si>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</si>
  <si>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</si>
  <si>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</si>
  <si>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</si>
  <si>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</si>
  <si>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</si>
  <si>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</si>
  <si>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</si>
  <si>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</si>
  <si>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</si>
  <si>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</si>
  <si>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</si>
  <si>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</si>
  <si>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</si>
  <si>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</si>
  <si>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</si>
  <si>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</si>
  <si>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</si>
  <si>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</si>
  <si>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</si>
  <si>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</si>
  <si>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</si>
  <si>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</si>
  <si>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</si>
  <si>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</si>
  <si>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</si>
  <si>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</si>
  <si>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</si>
  <si>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</si>
  <si>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</si>
  <si>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</si>
  <si>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</si>
  <si>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</si>
  <si>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</si>
  <si>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</si>
  <si>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</si>
  <si>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</si>
  <si>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</si>
  <si>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</si>
  <si>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</si>
  <si>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</si>
  <si>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</si>
  <si>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</si>
  <si>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</si>
  <si>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</si>
  <si>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</si>
  <si>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</si>
  <si>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</si>
  <si>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</si>
  <si>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</si>
  <si>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</si>
  <si>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</si>
  <si>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</si>
  <si>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</si>
  <si>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</si>
  <si>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</si>
  <si>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</si>
  <si>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</si>
  <si>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</si>
  <si>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</si>
  <si>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</si>
  <si>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</si>
  <si>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</si>
  <si>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</si>
  <si>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</si>
  <si>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</si>
  <si>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</si>
  <si>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</si>
  <si>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</si>
  <si>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</si>
  <si>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</si>
  <si>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</si>
  <si>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</si>
  <si>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</si>
  <si>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</si>
  <si>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</si>
  <si>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</si>
  <si>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</si>
  <si>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</si>
  <si>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</si>
  <si>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</si>
  <si>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</si>
  <si>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</si>
  <si>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</si>
  <si>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</si>
  <si>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</si>
  <si>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</si>
  <si>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</si>
  <si>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</si>
  <si>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</si>
  <si>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</si>
  <si>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</si>
  <si>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</si>
  <si>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</si>
  <si>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</si>
  <si>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</si>
  <si>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</si>
  <si>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</si>
  <si>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</si>
  <si>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</si>
  <si>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</si>
  <si>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</si>
  <si>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</si>
  <si>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</si>
  <si>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</si>
  <si>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</si>
  <si>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</si>
  <si>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</si>
  <si>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</si>
  <si>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</si>
  <si>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</si>
  <si>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</si>
  <si>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</si>
  <si>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</si>
  <si>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</si>
  <si>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</si>
  <si>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</si>
  <si>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</si>
  <si>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</si>
  <si>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</si>
  <si>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</si>
  <si>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</si>
  <si>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</si>
  <si>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</si>
  <si>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</si>
  <si>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</si>
  <si>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</si>
  <si>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</si>
  <si>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</si>
  <si>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</si>
  <si>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</si>
  <si>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</si>
  <si>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</si>
  <si>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</si>
  <si>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</si>
  <si>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</si>
  <si>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</si>
  <si>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</si>
  <si>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</si>
  <si>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</si>
  <si>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</si>
  <si>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</si>
  <si>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</si>
  <si>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</si>
  <si>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</si>
  <si>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</si>
  <si>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</si>
  <si>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</si>
  <si>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</si>
  <si>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</si>
  <si>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</si>
  <si>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</si>
  <si>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</si>
  <si>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</si>
  <si>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</si>
  <si>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</si>
  <si>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</si>
  <si>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</si>
  <si>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</si>
  <si>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</si>
  <si>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</si>
  <si>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</si>
  <si>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</si>
  <si>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</si>
  <si>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</si>
  <si>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</si>
  <si>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</si>
  <si>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</si>
  <si>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</si>
  <si>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</si>
  <si>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</si>
  <si>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</si>
  <si>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</si>
  <si>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</si>
  <si>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</si>
  <si>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</si>
  <si>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</si>
  <si>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</si>
  <si>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</si>
  <si>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</si>
  <si>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</si>
  <si>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</si>
  <si>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</si>
  <si>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</si>
  <si>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</si>
  <si>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</si>
  <si>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</si>
  <si>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</si>
  <si>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</si>
  <si>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</si>
  <si>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</si>
  <si>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</si>
  <si>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</si>
  <si>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</si>
  <si>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</si>
  <si>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</si>
  <si>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</si>
  <si>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</si>
  <si>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</si>
  <si>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</si>
  <si>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</si>
  <si>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</si>
  <si>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</si>
  <si>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</si>
  <si>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</si>
  <si>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</si>
  <si>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</si>
  <si>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</si>
  <si>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</si>
  <si>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</si>
  <si>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</si>
  <si>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</si>
  <si>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</si>
  <si>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</si>
  <si>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</si>
  <si>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</si>
  <si>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</si>
  <si>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</si>
  <si>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</si>
  <si>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</si>
  <si>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</si>
  <si>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</si>
  <si>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</si>
  <si>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</si>
  <si>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</si>
  <si>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</si>
  <si>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</si>
  <si>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</si>
  <si>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</si>
  <si>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</si>
  <si>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</si>
  <si>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</si>
  <si>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</si>
  <si>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</si>
  <si>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</si>
  <si>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</si>
  <si>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</si>
  <si>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</si>
  <si>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</si>
  <si>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</si>
  <si>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</si>
  <si>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</si>
  <si>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</si>
  <si>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</si>
  <si>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</si>
  <si>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</si>
  <si>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</si>
  <si>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</si>
  <si>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</si>
  <si>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</si>
  <si>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</si>
  <si>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</si>
  <si>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</si>
  <si>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</si>
  <si>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</si>
  <si>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</si>
  <si>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</si>
  <si>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</si>
  <si>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</si>
  <si>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</si>
  <si>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</si>
  <si>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</si>
  <si>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</si>
  <si>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</si>
  <si>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</si>
  <si>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</si>
  <si>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</si>
  <si>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</si>
  <si>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</si>
  <si>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</si>
  <si>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</si>
  <si>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</si>
  <si>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</si>
  <si>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</si>
  <si>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</si>
  <si>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</si>
  <si>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</si>
  <si>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</si>
  <si>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</si>
  <si>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</si>
  <si>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</si>
  <si>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</si>
  <si>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</si>
  <si>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</si>
  <si>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</si>
  <si>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</si>
  <si>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</si>
  <si>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</si>
  <si>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</si>
  <si>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</si>
  <si>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</si>
  <si>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</si>
  <si>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</si>
  <si>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</si>
  <si>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</si>
  <si>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</si>
  <si>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</si>
  <si>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</si>
  <si>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</si>
  <si>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</si>
  <si>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</si>
  <si>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</si>
  <si>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</si>
  <si>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</si>
  <si>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</si>
  <si>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</si>
  <si>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</si>
  <si>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</si>
  <si>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</si>
  <si>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</si>
  <si>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</si>
  <si>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</si>
  <si>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</si>
  <si>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</si>
  <si>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</si>
  <si>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</si>
  <si>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</si>
  <si>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</si>
  <si>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</si>
  <si>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</si>
  <si>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</si>
  <si>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</si>
  <si>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</si>
  <si>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</si>
  <si>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</si>
  <si>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</si>
  <si>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</si>
  <si>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</si>
  <si>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</si>
  <si>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</si>
  <si>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</si>
  <si>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</si>
  <si>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</si>
  <si>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</si>
  <si>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</si>
  <si>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</si>
  <si>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</si>
  <si>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</si>
  <si>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</si>
  <si>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</si>
  <si>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</si>
  <si>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</si>
  <si>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</si>
  <si>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</si>
  <si>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</si>
  <si>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</si>
  <si>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</si>
  <si>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</si>
  <si>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</si>
  <si>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</si>
  <si>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</si>
  <si>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</si>
  <si>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</si>
  <si>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</si>
  <si>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</si>
  <si>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</si>
  <si>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</si>
  <si>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</si>
  <si>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</si>
  <si>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</si>
  <si>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</si>
  <si>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</si>
  <si>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</si>
  <si>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</si>
  <si>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</si>
  <si>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</si>
  <si>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</si>
  <si>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</si>
  <si>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</si>
  <si>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</si>
  <si>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</si>
  <si>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</si>
  <si>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</si>
  <si>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</si>
  <si>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</si>
  <si>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</si>
  <si>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</si>
  <si>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</si>
  <si>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</si>
  <si>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</si>
  <si>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</si>
  <si>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</si>
  <si>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</si>
  <si>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</si>
  <si>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</si>
  <si>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</si>
  <si>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</si>
  <si>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</si>
  <si>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</si>
  <si>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</si>
  <si>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</si>
  <si>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</si>
  <si>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</si>
  <si>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</si>
  <si>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</si>
  <si>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</si>
  <si>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</si>
  <si>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</si>
  <si>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</si>
  <si>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</si>
  <si>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</si>
  <si>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</si>
  <si>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</si>
  <si>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</si>
  <si>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</si>
  <si>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</si>
  <si>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</si>
  <si>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</si>
  <si>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</si>
  <si>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</si>
  <si>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</si>
  <si>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</si>
  <si>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</si>
  <si>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</si>
  <si>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</si>
  <si>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</si>
  <si>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</si>
  <si>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</si>
  <si>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</si>
  <si>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</si>
  <si>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</si>
  <si>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</si>
  <si>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</si>
  <si>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</si>
  <si>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</si>
  <si>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</si>
  <si>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</si>
  <si>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</si>
  <si>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</si>
  <si>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</si>
  <si>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</si>
  <si>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</si>
  <si>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</si>
  <si>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</si>
  <si>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</si>
  <si>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</si>
  <si>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</si>
  <si>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</si>
  <si>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</si>
  <si>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</si>
  <si>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</si>
  <si>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</si>
  <si>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</si>
  <si>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</si>
  <si>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</si>
  <si>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</si>
  <si>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</si>
  <si>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</si>
  <si>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</si>
  <si>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</si>
  <si>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</si>
  <si>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</si>
  <si>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</si>
  <si>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</si>
  <si>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</si>
  <si>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</si>
  <si>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</si>
  <si>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</si>
  <si>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</si>
  <si>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</si>
  <si>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</si>
  <si>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</si>
  <si>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</si>
  <si>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</si>
  <si>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</si>
  <si>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</si>
  <si>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</si>
  <si>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</si>
  <si>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</si>
  <si>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</si>
  <si>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</si>
  <si>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</si>
  <si>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</si>
  <si>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</si>
  <si>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</si>
  <si>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</si>
  <si>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</si>
  <si>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</si>
  <si>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</si>
  <si>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</si>
  <si>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</si>
  <si>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</si>
  <si>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</si>
  <si>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</si>
  <si>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</si>
  <si>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</si>
  <si>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</si>
  <si>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</si>
  <si>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</si>
  <si>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</si>
  <si>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</si>
  <si>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</si>
  <si>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</si>
  <si>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</si>
  <si>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</si>
  <si>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</si>
  <si>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</si>
  <si>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</si>
  <si>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</si>
  <si>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</si>
  <si>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</si>
  <si>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</si>
  <si>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</si>
  <si>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</si>
  <si>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</si>
  <si>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</si>
  <si>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</si>
  <si>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</si>
  <si>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</si>
  <si>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</si>
  <si>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</si>
  <si>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</si>
  <si>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</si>
  <si>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</si>
  <si>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</si>
  <si>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</si>
  <si>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</si>
  <si>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</si>
  <si>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</si>
  <si>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</si>
  <si>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</si>
  <si>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</si>
  <si>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</si>
  <si>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</si>
  <si>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</si>
  <si>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</si>
  <si>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</si>
  <si>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</si>
  <si>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</si>
  <si>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</si>
  <si>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</si>
  <si>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</si>
  <si>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</si>
  <si>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</si>
  <si>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</si>
  <si>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</si>
  <si>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</si>
  <si>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</si>
  <si>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</si>
  <si>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</si>
  <si>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</si>
  <si>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</si>
  <si>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</si>
  <si>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</si>
  <si>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</si>
  <si>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</si>
  <si>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</si>
  <si>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</si>
  <si>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</si>
  <si>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</si>
  <si>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</si>
  <si>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</si>
  <si>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</si>
  <si>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</si>
  <si>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</si>
  <si>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</si>
  <si>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</si>
  <si>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</si>
  <si>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</si>
  <si>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</si>
  <si>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</si>
  <si>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</si>
  <si>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</si>
  <si>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</si>
  <si>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</si>
  <si>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</si>
  <si>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</si>
  <si>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</si>
  <si>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</si>
  <si>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</si>
  <si>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</si>
  <si>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</si>
  <si>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</si>
  <si>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</si>
  <si>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</si>
  <si>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</si>
  <si>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</si>
  <si>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</si>
  <si>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</si>
  <si>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</si>
  <si>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</si>
  <si>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</si>
  <si>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</si>
  <si>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</si>
  <si>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</si>
  <si>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</si>
  <si>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</si>
  <si>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</si>
  <si>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</si>
  <si>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</si>
  <si>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</si>
  <si>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</si>
  <si>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</si>
  <si>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</si>
  <si>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</si>
  <si>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</si>
  <si>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</si>
  <si>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</si>
  <si>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</si>
  <si>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</si>
  <si>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</si>
  <si>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</si>
  <si>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</si>
  <si>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</si>
  <si>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</si>
  <si>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</si>
  <si>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</si>
  <si>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</si>
  <si>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</si>
  <si>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</si>
  <si>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</si>
  <si>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</si>
  <si>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</si>
  <si>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</si>
  <si>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</si>
  <si>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</si>
  <si>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</si>
  <si>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</si>
  <si>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</si>
  <si>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</si>
  <si>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</si>
  <si>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</si>
  <si>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</si>
  <si>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</si>
  <si>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</si>
  <si>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</si>
  <si>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</si>
  <si>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</si>
  <si>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</si>
  <si>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</si>
  <si>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</si>
  <si>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</si>
  <si>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</si>
  <si>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</si>
  <si>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</si>
  <si>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</si>
  <si>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</si>
  <si>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</si>
  <si>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</si>
  <si>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</si>
  <si>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</si>
  <si>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</si>
  <si>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</si>
  <si>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</si>
  <si>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</si>
  <si>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</si>
  <si>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</si>
  <si>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</si>
  <si>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</si>
  <si>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</si>
  <si>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</si>
  <si>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</si>
  <si>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</si>
  <si>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</si>
  <si>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</si>
  <si>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</si>
  <si>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</si>
  <si>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</si>
  <si>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</si>
  <si>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</si>
  <si>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</si>
  <si>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</si>
  <si>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</si>
  <si>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</si>
  <si>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</si>
  <si>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</si>
  <si>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</si>
  <si>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</si>
  <si>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</si>
  <si>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</si>
  <si>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</si>
  <si>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</si>
  <si>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</si>
  <si>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</si>
  <si>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</si>
  <si>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</si>
  <si>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</si>
  <si>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</si>
  <si>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</si>
  <si>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</si>
  <si>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</si>
  <si>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</si>
  <si>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</si>
  <si>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</si>
  <si>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</si>
  <si>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</si>
  <si>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</si>
  <si>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</si>
  <si>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</si>
  <si>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</si>
  <si>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</si>
  <si>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</si>
  <si>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</si>
  <si>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</si>
  <si>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</si>
  <si>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</si>
  <si>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</si>
  <si>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</si>
  <si>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</si>
  <si>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</si>
  <si>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</si>
  <si>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</si>
  <si>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</si>
  <si>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</si>
  <si>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</si>
  <si>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</si>
  <si>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</si>
  <si>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</si>
  <si>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</si>
  <si>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</si>
  <si>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</si>
  <si>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</si>
  <si>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</si>
  <si>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</si>
  <si>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</si>
  <si>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</si>
  <si>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</si>
  <si>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</si>
  <si>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</si>
  <si>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</si>
  <si>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</si>
  <si>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</si>
  <si>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</si>
  <si>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</si>
  <si>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</si>
  <si>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</si>
  <si>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</si>
  <si>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</si>
  <si>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</si>
  <si>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</si>
  <si>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</si>
  <si>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</si>
  <si>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</si>
  <si>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</si>
  <si>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</si>
  <si>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</si>
  <si>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</si>
  <si>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</si>
  <si>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</si>
  <si>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</si>
  <si>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</si>
  <si>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</si>
  <si>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</si>
  <si>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</si>
  <si>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</si>
  <si>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</si>
  <si>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</si>
  <si>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</si>
  <si>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</si>
  <si>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</si>
  <si>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</si>
  <si>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</si>
  <si>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</si>
  <si>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</si>
  <si>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</si>
  <si>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</si>
  <si>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</si>
  <si>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</si>
  <si>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</si>
  <si>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</si>
  <si>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</si>
  <si>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</si>
  <si>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</si>
  <si>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</si>
  <si>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</si>
  <si>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</si>
  <si>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</si>
  <si>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</si>
  <si>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</si>
  <si>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</si>
  <si>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</si>
  <si>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</si>
  <si>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</si>
  <si>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</si>
  <si>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</si>
  <si>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</si>
  <si>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</si>
  <si>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</si>
  <si>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</si>
  <si>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</si>
  <si>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</si>
  <si>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</si>
  <si>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</si>
  <si>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</si>
  <si>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</si>
  <si>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</si>
  <si>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</si>
  <si>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</si>
  <si>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</si>
  <si>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</si>
  <si>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</si>
  <si>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</si>
  <si>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</si>
  <si>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</si>
  <si>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</si>
  <si>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</si>
  <si>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</si>
  <si>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</si>
  <si>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</si>
  <si>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</si>
  <si>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</si>
  <si>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</si>
  <si>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</si>
  <si>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</si>
  <si>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</si>
  <si>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</si>
  <si>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</si>
  <si>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</si>
  <si>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</si>
  <si>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</si>
  <si>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</si>
  <si>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</si>
  <si>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</si>
  <si>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</si>
  <si>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</si>
  <si>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</si>
  <si>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</si>
  <si>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</si>
  <si>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</si>
  <si>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</si>
  <si>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</si>
  <si>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</si>
  <si>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</si>
  <si>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</si>
  <si>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</si>
  <si>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</si>
  <si>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</si>
  <si>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</si>
  <si>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</si>
  <si>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</si>
  <si>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</si>
  <si>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</si>
  <si>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</si>
  <si>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</si>
  <si>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</si>
  <si>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</si>
  <si>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</si>
  <si>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</si>
  <si>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</si>
  <si>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</si>
  <si>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</si>
  <si>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</si>
  <si>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</si>
  <si>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</si>
  <si>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</si>
  <si>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</si>
  <si>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</si>
  <si>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</si>
  <si>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</si>
  <si>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</si>
  <si>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</si>
  <si>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</si>
  <si>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</si>
  <si>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</si>
  <si>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</si>
  <si>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</si>
  <si>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</si>
  <si>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</si>
  <si>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</si>
  <si>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</si>
  <si>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</si>
  <si>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</si>
  <si>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</si>
  <si>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</si>
  <si>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</si>
  <si>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</si>
  <si>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</si>
  <si>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</si>
  <si>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</si>
  <si>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</si>
  <si>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</si>
  <si>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</si>
  <si>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</si>
  <si>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</si>
  <si>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</si>
  <si>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</si>
  <si>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</si>
  <si>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</si>
  <si>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</si>
  <si>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</si>
  <si>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</si>
  <si>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</si>
  <si>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</si>
  <si>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</si>
  <si>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</si>
  <si>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</si>
  <si>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</si>
  <si>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</si>
  <si>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</si>
  <si>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</si>
  <si>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</si>
  <si>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</si>
  <si>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</si>
  <si>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</si>
  <si>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</si>
  <si>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</si>
  <si>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</si>
  <si>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</si>
  <si>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</si>
  <si>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</si>
  <si>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</si>
  <si>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</si>
  <si>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</si>
  <si>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</si>
  <si>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</si>
  <si>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</si>
  <si>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</si>
  <si>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</si>
  <si>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</si>
  <si>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</si>
  <si>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</si>
  <si>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</si>
  <si>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</si>
  <si>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</si>
  <si>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</si>
  <si>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</si>
  <si>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</si>
  <si>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</si>
  <si>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</si>
  <si>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</si>
  <si>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</si>
  <si>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</si>
  <si>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</si>
  <si>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</si>
  <si>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</si>
  <si>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</si>
  <si>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</si>
  <si>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</si>
  <si>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</si>
  <si>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</si>
  <si>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</si>
  <si>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</si>
  <si>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</si>
  <si>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</si>
  <si>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</si>
  <si>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</si>
  <si>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</si>
  <si>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</si>
  <si>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</si>
  <si>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</si>
  <si>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</si>
  <si>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</si>
  <si>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</si>
  <si>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</si>
  <si>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</si>
  <si>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</si>
  <si>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</si>
  <si>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</si>
  <si>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</si>
  <si>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</si>
  <si>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</si>
  <si>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</si>
  <si>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</si>
  <si>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</si>
  <si>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</si>
  <si>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</si>
  <si>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</si>
  <si>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</si>
  <si>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</si>
  <si>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</si>
  <si>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</si>
  <si>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</si>
  <si>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</si>
  <si>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</si>
  <si>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</si>
  <si>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</si>
  <si>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</si>
  <si>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</si>
  <si>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</si>
  <si>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</si>
  <si>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</si>
  <si>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</si>
  <si>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</si>
  <si>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</si>
  <si>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</si>
  <si>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</si>
  <si>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</si>
  <si>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</si>
  <si>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</si>
  <si>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</si>
  <si>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</si>
  <si>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</si>
  <si>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</si>
  <si>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</si>
  <si>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</si>
  <si>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</si>
  <si>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</si>
  <si>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</si>
  <si>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</si>
  <si>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</si>
  <si>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</si>
  <si>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</si>
  <si>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</si>
  <si>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</si>
  <si>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</si>
  <si>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</si>
  <si>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</si>
  <si>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</si>
  <si>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</si>
  <si>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</si>
  <si>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</si>
  <si>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</si>
  <si>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</si>
  <si>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</si>
  <si>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</si>
  <si>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</si>
  <si>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</si>
  <si>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</si>
  <si>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</si>
  <si>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</si>
  <si>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</si>
  <si>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</si>
  <si>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</si>
  <si>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</si>
  <si>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</si>
  <si>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</si>
  <si>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</si>
  <si>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</si>
  <si>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</si>
  <si>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</si>
  <si>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</si>
  <si>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</si>
  <si>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</si>
  <si>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</si>
  <si>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</si>
  <si>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</si>
  <si>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</si>
  <si>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</si>
  <si>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</si>
  <si>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</si>
  <si>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</si>
  <si>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</si>
  <si>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</si>
  <si>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</si>
  <si>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</si>
  <si>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</si>
  <si>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</si>
  <si>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</si>
  <si>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</si>
  <si>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</si>
  <si>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</si>
  <si>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</si>
  <si>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</si>
  <si>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</si>
  <si>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</si>
  <si>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</si>
  <si>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</si>
  <si>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</si>
  <si>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</si>
  <si>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</si>
  <si>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</si>
  <si>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</si>
  <si>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</si>
  <si>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</si>
  <si>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</si>
  <si>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</si>
  <si>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</si>
  <si>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</si>
  <si>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</si>
  <si>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</si>
  <si>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</si>
  <si>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</si>
  <si>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</si>
  <si>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</si>
  <si>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</si>
  <si>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</si>
  <si>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</si>
  <si>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</si>
  <si>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</si>
  <si>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</si>
  <si>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</si>
  <si>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</si>
  <si>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</si>
  <si>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</si>
  <si>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</si>
  <si>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</si>
  <si>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</si>
  <si>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</si>
  <si>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</si>
  <si>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</si>
  <si>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</si>
  <si>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</si>
  <si>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</si>
  <si>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</si>
  <si>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</si>
  <si>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</si>
  <si>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</si>
  <si>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</si>
  <si>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</si>
  <si>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</si>
  <si>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</si>
  <si>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</si>
  <si>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</si>
  <si>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</si>
  <si>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</si>
  <si>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</si>
  <si>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</si>
  <si>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</si>
  <si>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</si>
  <si>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</si>
  <si>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</si>
  <si>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</si>
  <si>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</si>
  <si>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</si>
  <si>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</si>
  <si>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</si>
  <si>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</si>
  <si>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</si>
  <si>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</si>
  <si>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</si>
  <si>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</si>
  <si>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</si>
  <si>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</si>
  <si>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</si>
  <si>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</si>
  <si>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</si>
  <si>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</si>
  <si>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</si>
  <si>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</si>
  <si>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</si>
  <si>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</si>
  <si>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</si>
  <si>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</si>
  <si>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</si>
  <si>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</si>
  <si>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</si>
  <si>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</si>
  <si>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</si>
  <si>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</si>
  <si>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</si>
  <si>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</si>
  <si>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</si>
  <si>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</si>
  <si>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</si>
  <si>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</si>
  <si>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</si>
  <si>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</si>
  <si>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</si>
  <si>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</si>
  <si>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</si>
  <si>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</si>
  <si>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</si>
  <si>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</si>
  <si>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</si>
  <si>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</si>
  <si>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</si>
  <si>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</si>
  <si>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</si>
  <si>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</si>
  <si>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</si>
  <si>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</si>
  <si>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</si>
  <si>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</si>
  <si>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</si>
  <si>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</si>
  <si>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</si>
  <si>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</si>
  <si>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</si>
  <si>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</si>
  <si>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</si>
  <si>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</si>
  <si>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</si>
  <si>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</si>
  <si>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</si>
  <si>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</si>
  <si>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</si>
  <si>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</si>
  <si>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</si>
  <si>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</si>
  <si>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</si>
  <si>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</si>
  <si>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</si>
  <si>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</si>
  <si>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</si>
  <si>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</si>
  <si>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</si>
  <si>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</si>
  <si>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</si>
  <si>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</si>
  <si>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</si>
  <si>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</si>
  <si>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</si>
  <si>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</si>
  <si>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</si>
  <si>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</si>
  <si>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</si>
  <si>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</si>
  <si>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</si>
  <si>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</si>
  <si>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</si>
  <si>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</si>
  <si>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</si>
  <si>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</si>
  <si>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</si>
  <si>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</si>
  <si>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</si>
  <si>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</si>
  <si>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</si>
  <si>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</si>
  <si>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</si>
  <si>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</si>
  <si>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</si>
  <si>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</si>
  <si>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</si>
  <si>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</si>
  <si>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</si>
  <si>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</si>
  <si>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</si>
  <si>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</si>
  <si>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</si>
  <si>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</si>
  <si>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</si>
  <si>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</si>
  <si>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</si>
  <si>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</si>
  <si>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</si>
  <si>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</si>
  <si>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</si>
  <si>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</si>
  <si>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</si>
  <si>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</si>
  <si>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</si>
  <si>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</si>
  <si>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</si>
  <si>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</si>
  <si>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</si>
  <si>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</si>
  <si>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</si>
  <si>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</si>
  <si>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</si>
  <si>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</si>
  <si>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</si>
  <si>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</si>
  <si>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</si>
  <si>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</si>
  <si>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</si>
  <si>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</si>
  <si>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</si>
  <si>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</si>
  <si>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</si>
  <si>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</si>
  <si>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</si>
  <si>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</si>
  <si>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</si>
  <si>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</si>
  <si>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</si>
  <si>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</si>
  <si>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</si>
  <si>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</si>
  <si>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</si>
  <si>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</si>
  <si>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</si>
  <si>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</si>
  <si>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</si>
  <si>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</si>
  <si>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</si>
  <si>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</si>
  <si>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</si>
  <si>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</si>
  <si>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</si>
  <si>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</si>
  <si>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</si>
  <si>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</si>
  <si>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</si>
  <si>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</si>
  <si>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</si>
  <si>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</si>
  <si>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</si>
  <si>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</si>
  <si>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</si>
  <si>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</si>
  <si>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</si>
  <si>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</si>
  <si>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</si>
  <si>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</si>
  <si>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</si>
  <si>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</si>
  <si>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</si>
  <si>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</si>
  <si>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</si>
  <si>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</si>
  <si>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</si>
  <si>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</si>
  <si>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</si>
  <si>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</si>
  <si>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</si>
  <si>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</si>
  <si>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</si>
  <si>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</si>
  <si>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</si>
  <si>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</si>
  <si>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</si>
  <si>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</si>
  <si>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</si>
  <si>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</si>
  <si>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</si>
  <si>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</si>
  <si>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</si>
  <si>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</si>
  <si>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</si>
  <si>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</si>
  <si>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</si>
  <si>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</si>
  <si>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</si>
  <si>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</si>
  <si>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</si>
  <si>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</si>
  <si>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</si>
  <si>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</si>
  <si>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</si>
  <si>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</si>
  <si>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</si>
  <si>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</si>
  <si>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</si>
  <si>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</si>
  <si>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</si>
  <si>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</si>
  <si>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</si>
  <si>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</si>
  <si>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</si>
  <si>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</si>
  <si>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</si>
  <si>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</si>
  <si>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</si>
  <si>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</si>
  <si>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</si>
  <si>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</si>
  <si>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</si>
  <si>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</si>
  <si>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</si>
  <si>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</si>
  <si>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</si>
  <si>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</si>
  <si>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</si>
  <si>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</si>
  <si>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</si>
  <si>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</si>
  <si>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</si>
  <si>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</si>
  <si>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</si>
  <si>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</si>
  <si>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</si>
  <si>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</si>
  <si>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</si>
  <si>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</si>
  <si>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</si>
  <si>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</si>
  <si>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</si>
  <si>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</si>
  <si>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</si>
  <si>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</si>
  <si>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</si>
  <si>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</si>
  <si>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</si>
  <si>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</si>
  <si>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</si>
  <si>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</si>
  <si>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</si>
  <si>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</si>
  <si>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</si>
  <si>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</si>
  <si>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</si>
  <si>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</si>
  <si>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</si>
  <si>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</si>
  <si>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</si>
  <si>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</si>
  <si>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</si>
  <si>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</si>
  <si>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</si>
  <si>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</si>
  <si>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</si>
  <si>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</si>
  <si>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</si>
  <si>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</si>
  <si>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</si>
  <si>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</si>
  <si>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</si>
  <si>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</si>
  <si>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</si>
  <si>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</si>
  <si>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</si>
  <si>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</si>
  <si>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</si>
  <si>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</si>
  <si>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</si>
  <si>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</si>
  <si>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</si>
  <si>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</si>
  <si>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</si>
  <si>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</si>
  <si>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</si>
  <si>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</si>
  <si>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</si>
  <si>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</si>
  <si>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</si>
  <si>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</si>
  <si>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</si>
  <si>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</si>
  <si>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</si>
  <si>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</si>
  <si>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</si>
  <si>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</si>
  <si>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</si>
  <si>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</si>
  <si>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</si>
  <si>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</si>
  <si>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</si>
  <si>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</si>
  <si>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</si>
  <si>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</si>
  <si>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</si>
  <si>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</si>
  <si>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</si>
  <si>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</si>
  <si>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</si>
  <si>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</si>
  <si>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</si>
  <si>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</si>
  <si>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</si>
  <si>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</si>
  <si>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</si>
  <si>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</si>
  <si>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</si>
  <si>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</si>
  <si>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</si>
  <si>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</si>
  <si>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</si>
  <si>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</si>
  <si>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</si>
  <si>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</si>
  <si>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</si>
  <si>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</si>
  <si>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</si>
  <si>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</si>
  <si>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</si>
  <si>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</si>
  <si>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</si>
  <si>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</si>
  <si>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</si>
  <si>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</si>
  <si>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</si>
  <si>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</si>
  <si>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</si>
  <si>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</si>
  <si>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</si>
  <si>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</si>
  <si>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</si>
  <si>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</si>
  <si>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</si>
  <si>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</si>
  <si>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</si>
  <si>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</si>
  <si>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</si>
  <si>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</si>
  <si>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</si>
  <si>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</si>
  <si>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</si>
  <si>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</si>
  <si>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</si>
  <si>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</si>
  <si>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</si>
  <si>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</si>
  <si>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</si>
  <si>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</si>
  <si>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</si>
  <si>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</si>
  <si>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</si>
  <si>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</si>
  <si>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</si>
  <si>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</si>
  <si>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</si>
  <si>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</si>
  <si>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</si>
  <si>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</si>
  <si>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</si>
  <si>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</si>
  <si>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</si>
  <si>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</si>
  <si>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</si>
  <si>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</si>
  <si>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</si>
  <si>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</si>
  <si>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</si>
  <si>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</si>
  <si>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</si>
  <si>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</si>
  <si>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</si>
  <si>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</si>
  <si>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</si>
  <si>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</si>
  <si>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</si>
  <si>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</si>
  <si>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</si>
  <si>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</si>
  <si>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</si>
  <si>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</si>
  <si>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</si>
  <si>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</si>
  <si>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</si>
  <si>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</si>
  <si>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</si>
  <si>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</si>
  <si>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</si>
  <si>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</si>
  <si>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</si>
  <si>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</si>
  <si>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</si>
  <si>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</si>
  <si>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</si>
  <si>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</si>
  <si>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</si>
  <si>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</si>
  <si>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</si>
  <si>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</si>
  <si>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</si>
  <si>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</si>
  <si>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</si>
  <si>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</si>
  <si>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</si>
  <si>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</si>
  <si>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</si>
  <si>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</si>
  <si>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</si>
  <si>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</si>
  <si>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</si>
  <si>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</si>
  <si>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</si>
  <si>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</si>
  <si>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</si>
  <si>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</si>
  <si>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</si>
  <si>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</si>
  <si>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</si>
  <si>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</si>
  <si>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</si>
  <si>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</si>
  <si>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</si>
  <si>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</si>
  <si>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</si>
  <si>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</si>
  <si>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</si>
  <si>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</si>
  <si>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</si>
  <si>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</si>
  <si>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</si>
  <si>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</si>
  <si>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</si>
  <si>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</si>
  <si>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</si>
  <si>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</si>
  <si>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</si>
  <si>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</si>
  <si>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</si>
  <si>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</si>
  <si>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</si>
  <si>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</si>
  <si>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</si>
  <si>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</si>
  <si>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</si>
  <si>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</si>
  <si>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</si>
  <si>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</si>
  <si>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</si>
  <si>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</si>
  <si>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</si>
  <si>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</si>
  <si>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</si>
  <si>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</si>
  <si>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</si>
  <si>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</si>
  <si>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</si>
  <si>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</si>
  <si>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</si>
  <si>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</si>
  <si>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</si>
  <si>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</si>
  <si>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</si>
  <si>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</si>
  <si>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</si>
  <si>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</si>
  <si>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</si>
  <si>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</si>
  <si>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</si>
  <si>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</si>
  <si>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</si>
  <si>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</si>
  <si>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</si>
  <si>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</si>
  <si>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</si>
  <si>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</si>
  <si>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</si>
  <si>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</si>
  <si>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</si>
  <si>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</si>
  <si>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</si>
  <si>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</si>
  <si>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</si>
  <si>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</si>
  <si>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</si>
  <si>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</si>
  <si>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</si>
  <si>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</si>
  <si>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</si>
  <si>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</si>
  <si>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</si>
  <si>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</si>
  <si>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</si>
  <si>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</si>
  <si>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</si>
  <si>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</si>
  <si>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</si>
  <si>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</si>
  <si>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</si>
  <si>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</si>
  <si>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</si>
  <si>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</si>
  <si>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</si>
  <si>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</si>
  <si>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</si>
  <si>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</si>
  <si>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</si>
  <si>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</si>
  <si>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</si>
  <si>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</si>
  <si>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</si>
  <si>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</si>
  <si>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</si>
  <si>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</si>
  <si>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</si>
  <si>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</si>
  <si>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</si>
  <si>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</si>
  <si>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</si>
  <si>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</si>
  <si>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</si>
  <si>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</si>
  <si>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</si>
  <si>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</si>
  <si>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</si>
  <si>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</si>
  <si>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</si>
  <si>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</si>
  <si>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</si>
  <si>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</si>
  <si>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</si>
  <si>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</si>
  <si>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</si>
  <si>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</si>
  <si>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</si>
  <si>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</si>
  <si>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</si>
  <si>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</si>
  <si>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</si>
  <si>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</si>
  <si>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</si>
  <si>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</si>
  <si>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</si>
  <si>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</si>
  <si>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</si>
  <si>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</si>
  <si>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</si>
  <si>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</si>
  <si>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</si>
  <si>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</si>
  <si>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</si>
  <si>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</si>
  <si>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</si>
  <si>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</si>
  <si>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</si>
  <si>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</si>
  <si>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</si>
  <si>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</si>
  <si>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</si>
  <si>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</si>
  <si>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</si>
  <si>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</si>
  <si>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</si>
  <si>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</si>
  <si>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</si>
  <si>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</si>
  <si>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</si>
  <si>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</si>
  <si>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</si>
  <si>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</si>
  <si>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</si>
  <si>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</si>
  <si>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</si>
  <si>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</si>
  <si>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</si>
  <si>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</si>
  <si>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</si>
  <si>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</si>
  <si>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</si>
  <si>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</si>
  <si>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</si>
  <si>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</si>
  <si>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</si>
  <si>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</si>
  <si>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</si>
  <si>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</si>
  <si>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</si>
  <si>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</si>
  <si>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</si>
  <si>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</si>
  <si>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</si>
  <si>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</si>
  <si>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</si>
  <si>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</si>
  <si>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</si>
  <si>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</si>
  <si>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</si>
  <si>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</si>
  <si>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</si>
  <si>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</si>
  <si>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</si>
  <si>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</si>
  <si>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</si>
  <si>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</si>
  <si>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</si>
  <si>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</si>
  <si>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</si>
  <si>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</si>
  <si>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</si>
  <si>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</si>
  <si>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</si>
  <si>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</si>
  <si>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</si>
  <si>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</si>
  <si>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</si>
  <si>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</si>
  <si>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</si>
  <si>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</si>
  <si>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</si>
  <si>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</si>
  <si>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</si>
  <si>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</si>
  <si>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</si>
  <si>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</si>
  <si>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</si>
  <si>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</si>
  <si>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</si>
  <si>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</si>
  <si>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</si>
  <si>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</si>
  <si>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</si>
  <si>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</si>
  <si>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</si>
  <si>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</si>
  <si>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</si>
  <si>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</si>
  <si>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</si>
  <si>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</si>
  <si>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</si>
  <si>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</si>
  <si>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</si>
  <si>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</si>
  <si>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</si>
  <si>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</si>
  <si>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</si>
  <si>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</si>
  <si>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</si>
  <si>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</si>
  <si>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</si>
  <si>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</si>
  <si>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</si>
  <si>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</si>
  <si>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</si>
  <si>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</si>
  <si>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</si>
  <si>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</si>
  <si>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</si>
  <si>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</si>
  <si>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</si>
  <si>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</si>
  <si>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</si>
  <si>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</si>
  <si>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</si>
  <si>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</si>
  <si>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</si>
  <si>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</si>
  <si>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</si>
  <si>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</si>
  <si>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</si>
  <si>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</si>
  <si>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</si>
  <si>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</si>
  <si>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</si>
  <si>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</si>
  <si>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</si>
  <si>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</si>
  <si>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</si>
  <si>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</si>
  <si>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</si>
  <si>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</si>
  <si>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</si>
  <si>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</si>
  <si>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</si>
  <si>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</si>
  <si>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</si>
  <si>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</si>
  <si>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</si>
  <si>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</si>
  <si>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</si>
  <si>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</si>
  <si>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</si>
  <si>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</si>
  <si>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</si>
  <si>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</si>
  <si>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</si>
  <si>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</si>
  <si>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</si>
  <si>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</si>
  <si>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</si>
  <si>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</si>
  <si>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</si>
  <si>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</si>
  <si>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</si>
  <si>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</si>
  <si>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</si>
  <si>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</si>
  <si>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</si>
  <si>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</si>
  <si>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</si>
  <si>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</si>
  <si>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</si>
  <si>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</si>
  <si>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</si>
  <si>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</si>
  <si>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</si>
  <si>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</si>
  <si>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</si>
  <si>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</si>
  <si>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</si>
  <si>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</si>
  <si>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</si>
  <si>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</si>
  <si>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</si>
  <si>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</si>
  <si>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</si>
  <si>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</si>
  <si>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</si>
  <si>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</si>
  <si>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</si>
  <si>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</si>
  <si>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</si>
  <si>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</si>
  <si>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</si>
  <si>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</si>
  <si>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</si>
  <si>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</si>
  <si>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</si>
  <si>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</si>
  <si>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</si>
  <si>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</si>
  <si>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</si>
  <si>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</si>
  <si>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</si>
  <si>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</si>
  <si>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</si>
  <si>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</si>
  <si>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</si>
  <si>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</si>
  <si>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</si>
  <si>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</si>
  <si>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</si>
  <si>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</si>
  <si>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</si>
  <si>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</si>
  <si>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</si>
  <si>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</si>
  <si>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</si>
  <si>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</si>
  <si>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</si>
  <si>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</si>
  <si>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</si>
  <si>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</si>
  <si>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</si>
  <si>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</si>
  <si>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</si>
  <si>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</si>
  <si>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</si>
  <si>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</si>
  <si>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</si>
  <si>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</si>
  <si>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</si>
  <si>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</si>
  <si>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</si>
  <si>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</si>
  <si>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</si>
  <si>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</si>
  <si>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</si>
  <si>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</si>
  <si>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</si>
  <si>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</si>
  <si>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</si>
  <si>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</si>
  <si>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</si>
  <si>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</si>
  <si>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</si>
  <si>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</si>
  <si>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</si>
  <si>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</si>
  <si>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</si>
  <si>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</si>
  <si>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</si>
  <si>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</si>
  <si>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</si>
  <si>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</si>
  <si>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</si>
  <si>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</si>
  <si>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</si>
  <si>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</si>
  <si>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</si>
  <si>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</si>
  <si>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</si>
  <si>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</si>
  <si>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</si>
  <si>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</si>
  <si>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</si>
  <si>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</si>
  <si>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</si>
  <si>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</si>
  <si>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</si>
  <si>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</si>
  <si>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</si>
  <si>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</si>
  <si>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</si>
  <si>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</si>
  <si>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</si>
  <si>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</si>
  <si>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</si>
  <si>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</si>
  <si>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</si>
  <si>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</si>
  <si>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</si>
  <si>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</si>
  <si>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</si>
  <si>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</si>
  <si>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</si>
  <si>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</si>
  <si>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</si>
  <si>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</si>
  <si>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</si>
  <si>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</si>
  <si>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</si>
  <si>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</si>
  <si>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</si>
  <si>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</si>
  <si>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</si>
  <si>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</si>
  <si>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</si>
  <si>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</si>
  <si>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</si>
  <si>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</si>
  <si>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</si>
  <si>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</si>
  <si>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</si>
  <si>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</si>
  <si>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</si>
  <si>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</si>
  <si>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</si>
  <si>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</si>
  <si>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</si>
  <si>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</si>
  <si>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</si>
  <si>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</si>
  <si>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</si>
  <si>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</si>
  <si>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</si>
  <si>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</si>
  <si>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</si>
  <si>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</si>
  <si>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</si>
  <si>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</si>
  <si>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</si>
  <si>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</si>
  <si>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</si>
  <si>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</si>
  <si>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</si>
  <si>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</si>
  <si>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</si>
  <si>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</si>
  <si>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</si>
  <si>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</si>
  <si>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</si>
  <si>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</si>
  <si>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</si>
  <si>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</si>
  <si>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</si>
  <si>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</si>
  <si>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</si>
  <si>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</si>
  <si>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</si>
  <si>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</si>
  <si>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</si>
  <si>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</si>
  <si>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</si>
  <si>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</si>
  <si>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</si>
  <si>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</si>
  <si>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</si>
  <si>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</si>
  <si>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</si>
  <si>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</si>
  <si>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</si>
  <si>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</si>
  <si>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</si>
  <si>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</si>
  <si>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</si>
  <si>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</si>
  <si>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</si>
  <si>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</si>
  <si>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</si>
  <si>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</si>
  <si>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</si>
  <si>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</si>
  <si>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</si>
  <si>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</si>
  <si>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</si>
  <si>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</si>
  <si>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</si>
  <si>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</si>
  <si>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</si>
  <si>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</si>
  <si>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</si>
  <si>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</si>
  <si>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</si>
  <si>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</si>
  <si>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</si>
  <si>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</si>
  <si>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</si>
  <si>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</si>
  <si>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</si>
  <si>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</si>
  <si>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</si>
  <si>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</si>
  <si>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</si>
  <si>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</si>
  <si>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</si>
  <si>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</si>
  <si>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</si>
  <si>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</si>
  <si>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</si>
  <si>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</si>
  <si>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</si>
  <si>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</si>
  <si>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</si>
  <si>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</si>
  <si>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</si>
  <si>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</si>
  <si>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</si>
  <si>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</si>
  <si>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</si>
  <si>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</si>
  <si>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</si>
  <si>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</si>
  <si>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</si>
  <si>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</si>
  <si>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</si>
  <si>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</si>
  <si>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</si>
  <si>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</si>
  <si>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</si>
  <si>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</si>
  <si>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</si>
  <si>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</si>
  <si>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</si>
  <si>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</si>
  <si>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</si>
  <si>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</si>
  <si>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</si>
  <si>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</si>
  <si>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</si>
  <si>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</si>
  <si>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</si>
  <si>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</si>
  <si>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</si>
  <si>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</si>
  <si>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</si>
  <si>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</si>
  <si>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</si>
  <si>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</si>
  <si>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</si>
  <si>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</si>
  <si>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</si>
  <si>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</si>
  <si>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</si>
  <si>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</si>
  <si>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</si>
  <si>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</si>
  <si>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</si>
  <si>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</si>
  <si>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</si>
  <si>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</si>
  <si>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</si>
  <si>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</si>
  <si>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</si>
  <si>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</si>
  <si>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</si>
  <si>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</si>
  <si>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</si>
  <si>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</si>
  <si>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</si>
  <si>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</si>
  <si>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</si>
  <si>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</si>
  <si>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</si>
  <si>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</si>
  <si>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</si>
  <si>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</si>
  <si>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</si>
  <si>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</si>
  <si>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</si>
  <si>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</si>
  <si>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</si>
  <si>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</si>
  <si>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</si>
  <si>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</si>
  <si>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</si>
  <si>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</si>
  <si>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</si>
  <si>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</si>
  <si>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</si>
  <si>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</si>
  <si>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</si>
  <si>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</si>
  <si>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</si>
  <si>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</si>
  <si>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</si>
  <si>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</si>
  <si>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</si>
  <si>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</si>
  <si>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</si>
  <si>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</si>
  <si>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</si>
  <si>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</si>
  <si>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</si>
  <si>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</si>
  <si>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</si>
  <si>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</si>
  <si>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</si>
  <si>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</si>
  <si>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</si>
  <si>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</si>
  <si>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</si>
  <si>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</si>
  <si>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</si>
  <si>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</si>
  <si>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</si>
  <si>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</si>
  <si>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</si>
  <si>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</si>
  <si>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</si>
  <si>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</si>
  <si>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</si>
  <si>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</si>
  <si>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</si>
  <si>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</si>
  <si>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</si>
  <si>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</si>
  <si>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</si>
  <si>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</si>
  <si>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</si>
  <si>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</si>
  <si>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</si>
  <si>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</si>
  <si>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</si>
  <si>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</si>
  <si>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</si>
  <si>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</si>
  <si>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</si>
  <si>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</si>
  <si>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</si>
  <si>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</si>
  <si>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</si>
  <si>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</si>
  <si>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</si>
  <si>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</si>
  <si>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</si>
  <si>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</si>
  <si>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</si>
  <si>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</si>
  <si>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</si>
  <si>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</si>
  <si>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</si>
  <si>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</si>
  <si>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</si>
  <si>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</si>
  <si>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</si>
  <si>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</si>
  <si>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</si>
  <si>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</si>
  <si>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</si>
  <si>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</si>
  <si>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</si>
  <si>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</si>
  <si>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</si>
  <si>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</si>
  <si>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</si>
  <si>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</si>
  <si>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</si>
  <si>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</si>
  <si>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</si>
  <si>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</si>
  <si>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</si>
  <si>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</si>
  <si>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</si>
  <si>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</si>
  <si>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</si>
  <si>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</si>
  <si>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</si>
  <si>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</si>
  <si>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</si>
  <si>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</si>
  <si>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</si>
  <si>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</si>
  <si>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</si>
  <si>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</si>
  <si>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</si>
  <si>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</si>
  <si>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</si>
  <si>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</si>
  <si>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</si>
  <si>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</si>
  <si>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</si>
  <si>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</si>
  <si>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</si>
  <si>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</si>
  <si>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</si>
  <si>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</si>
  <si>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</si>
  <si>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</si>
  <si>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</si>
  <si>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</si>
  <si>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</si>
  <si>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</si>
  <si>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</si>
  <si>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</si>
  <si>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</si>
  <si>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</si>
  <si>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</si>
  <si>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</si>
  <si>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</si>
  <si>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</si>
  <si>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</si>
  <si>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</si>
  <si>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</si>
  <si>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</si>
  <si>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</si>
  <si>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</si>
  <si>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</si>
  <si>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</si>
  <si>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</si>
  <si>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</si>
  <si>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</si>
  <si>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</si>
  <si>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</si>
  <si>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</si>
  <si>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</si>
  <si>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</si>
  <si>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</si>
  <si>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</si>
  <si>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</si>
  <si>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</si>
  <si>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</si>
  <si>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</si>
  <si>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</si>
  <si>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</si>
  <si>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</si>
  <si>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</si>
  <si>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</si>
  <si>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</si>
  <si>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</si>
  <si>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</si>
  <si>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</si>
  <si>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</si>
  <si>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</si>
  <si>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</si>
  <si>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</si>
  <si>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</si>
  <si>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</si>
  <si>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</si>
  <si>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</si>
  <si>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</si>
  <si>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</si>
  <si>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</si>
  <si>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</si>
  <si>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</si>
  <si>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</si>
  <si>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</si>
  <si>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</si>
  <si>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</si>
  <si>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</si>
  <si>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</si>
  <si>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</si>
  <si>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</si>
  <si>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</si>
  <si>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</si>
  <si>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</si>
  <si>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</si>
  <si>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</si>
  <si>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</si>
  <si>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</si>
  <si>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</si>
  <si>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</si>
  <si>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</si>
  <si>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</si>
  <si>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</si>
  <si>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</si>
  <si>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</si>
  <si>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</si>
  <si>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</si>
  <si>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</si>
  <si>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</si>
  <si>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</si>
  <si>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</si>
  <si>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</si>
  <si>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</si>
  <si>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</si>
  <si>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</si>
  <si>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</si>
  <si>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</si>
  <si>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</si>
  <si>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</si>
  <si>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</si>
  <si>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</si>
  <si>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</si>
  <si>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</si>
  <si>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</si>
  <si>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</si>
  <si>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</si>
  <si>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</si>
  <si>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</si>
  <si>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</si>
  <si>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</si>
  <si>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</si>
  <si>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</si>
  <si>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</si>
  <si>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</si>
  <si>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</si>
  <si>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</si>
  <si>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</si>
  <si>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</si>
  <si>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</si>
  <si>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</si>
  <si>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</si>
  <si>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</si>
  <si>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</si>
  <si>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</si>
  <si>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</si>
  <si>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</si>
  <si>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</si>
  <si>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</si>
  <si>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</si>
  <si>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</si>
  <si>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</si>
  <si>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</si>
  <si>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</si>
  <si>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</si>
  <si>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</si>
  <si>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</si>
  <si>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</si>
  <si>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</si>
  <si>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</si>
  <si>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</si>
  <si>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</si>
  <si>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</si>
  <si>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</si>
  <si>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</si>
  <si>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</si>
  <si>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</si>
  <si>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</si>
  <si>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</si>
  <si>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</si>
  <si>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</si>
  <si>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</si>
  <si>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</si>
  <si>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</si>
  <si>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</si>
  <si>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</si>
  <si>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</si>
  <si>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</si>
  <si>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</si>
  <si>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</si>
  <si>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</si>
  <si>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</si>
  <si>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</si>
  <si>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</si>
  <si>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</si>
  <si>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</si>
  <si>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</si>
  <si>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</si>
  <si>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</si>
  <si>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</si>
  <si>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</si>
  <si>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</si>
  <si>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</si>
  <si>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</si>
  <si>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</si>
  <si>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</si>
  <si>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</si>
  <si>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</si>
  <si>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</si>
  <si>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</si>
  <si>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</si>
  <si>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</si>
  <si>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</si>
  <si>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</si>
  <si>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</si>
  <si>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</si>
  <si>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</si>
  <si>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</si>
  <si>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</si>
  <si>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</si>
  <si>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</si>
  <si>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</si>
  <si>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</si>
  <si>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</si>
  <si>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</si>
  <si>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</si>
  <si>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</si>
  <si>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</si>
  <si>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</si>
  <si>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</si>
  <si>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</si>
  <si>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</si>
  <si>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</si>
  <si>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</si>
  <si>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</si>
  <si>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</si>
  <si>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</si>
  <si>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</si>
  <si>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</si>
  <si>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</si>
  <si>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</si>
  <si>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</si>
  <si>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</si>
  <si>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</si>
  <si>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</si>
  <si>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</si>
  <si>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</si>
  <si>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</si>
  <si>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</si>
  <si>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</si>
  <si>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</si>
  <si>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</si>
  <si>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</si>
  <si>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</si>
  <si>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</si>
  <si>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</si>
  <si>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</si>
  <si>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</si>
  <si>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</si>
  <si>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</si>
  <si>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</si>
  <si>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</si>
  <si>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</si>
  <si>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</si>
  <si>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</si>
  <si>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</si>
  <si>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</si>
  <si>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</si>
  <si>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</si>
  <si>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</si>
  <si>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</si>
  <si>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</si>
  <si>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</si>
  <si>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</si>
  <si>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</si>
  <si>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</si>
  <si>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</si>
  <si>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</si>
  <si>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</si>
  <si>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</si>
  <si>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</si>
  <si>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</si>
  <si>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</si>
  <si>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</si>
  <si>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</si>
  <si>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</si>
  <si>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</si>
  <si>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</si>
  <si>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</si>
  <si>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</si>
  <si>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</si>
  <si>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</si>
  <si>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</si>
  <si>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</si>
  <si>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</si>
  <si>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</si>
  <si>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</si>
  <si>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</si>
  <si>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</si>
  <si>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</si>
  <si>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</si>
  <si>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</si>
  <si>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</si>
  <si>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</si>
  <si>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</si>
  <si>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</si>
  <si>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</si>
  <si>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</si>
  <si>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</si>
  <si>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</si>
  <si>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</si>
  <si>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</si>
  <si>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</si>
  <si>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</si>
  <si>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</si>
  <si>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</si>
  <si>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</si>
  <si>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</si>
  <si>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</si>
  <si>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</si>
  <si>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</si>
  <si>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</si>
  <si>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</si>
  <si>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</si>
  <si>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</si>
  <si>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</si>
  <si>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</si>
  <si>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</si>
  <si>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</si>
  <si>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</si>
  <si>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</si>
  <si>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</si>
  <si>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</si>
  <si>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</si>
  <si>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</si>
  <si>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</si>
  <si>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</si>
  <si>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</si>
  <si>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</si>
  <si>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</si>
  <si>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</si>
  <si>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</si>
  <si>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</si>
  <si>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</si>
  <si>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</si>
  <si>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</si>
  <si>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</si>
  <si>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</si>
  <si>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</si>
  <si>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</si>
  <si>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</si>
  <si>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</si>
  <si>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</si>
  <si>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</si>
  <si>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</si>
  <si>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</si>
  <si>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</si>
  <si>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</si>
  <si>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</si>
  <si>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</si>
  <si>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</si>
  <si>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</si>
  <si>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</si>
  <si>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</si>
  <si>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</si>
  <si>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</si>
  <si>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</si>
  <si>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</si>
  <si>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</si>
  <si>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</si>
  <si>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</si>
  <si>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</si>
  <si>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</si>
  <si>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</si>
  <si>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</si>
  <si>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</si>
  <si>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</si>
  <si>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</si>
  <si>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</si>
  <si>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</si>
  <si>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</si>
  <si>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</si>
  <si>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</si>
  <si>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</si>
  <si>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</si>
  <si>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</si>
  <si>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</si>
  <si>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</si>
  <si>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</si>
  <si>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</si>
  <si>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</si>
  <si>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</si>
  <si>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</si>
  <si>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</si>
  <si>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</si>
  <si>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</si>
  <si>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</si>
  <si>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</si>
  <si>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</si>
  <si>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</si>
  <si>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</si>
  <si>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</si>
  <si>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</si>
  <si>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</si>
  <si>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</si>
  <si>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</si>
  <si>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</si>
  <si>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</si>
  <si>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</si>
  <si>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</si>
  <si>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</si>
  <si>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</si>
  <si>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</si>
  <si>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</si>
  <si>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</si>
  <si>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</si>
  <si>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</si>
  <si>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</si>
  <si>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</si>
  <si>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</si>
  <si>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</si>
  <si>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</si>
  <si>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</si>
  <si>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</si>
  <si>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</si>
  <si>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</si>
  <si>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</si>
  <si>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</si>
  <si>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</si>
  <si>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</si>
  <si>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</si>
  <si>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</si>
  <si>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</si>
  <si>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</si>
  <si>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</si>
  <si>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</si>
  <si>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</si>
  <si>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</si>
  <si>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</si>
  <si>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</si>
  <si>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</si>
  <si>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</si>
  <si>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</si>
  <si>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</si>
  <si>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</si>
  <si>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</si>
  <si>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</si>
  <si>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</si>
  <si>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</si>
  <si>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</si>
  <si>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</si>
  <si>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</si>
  <si>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</si>
  <si>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</si>
  <si>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</si>
  <si>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</si>
  <si>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</si>
  <si>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</si>
  <si>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</si>
  <si>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</si>
  <si>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</si>
  <si>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</si>
  <si>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</si>
  <si>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</si>
  <si>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</si>
  <si>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</si>
  <si>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</si>
  <si>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</si>
  <si>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</si>
  <si>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</si>
  <si>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</si>
  <si>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</si>
  <si>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</si>
  <si>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</si>
  <si>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</si>
  <si>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</si>
  <si>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</si>
  <si>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</si>
  <si>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</si>
  <si>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</si>
  <si>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</si>
  <si>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</si>
  <si>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</si>
  <si>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</si>
  <si>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</si>
  <si>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</si>
  <si>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</si>
  <si>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</si>
  <si>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</si>
  <si>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</si>
  <si>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</si>
  <si>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</si>
  <si>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</si>
  <si>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</si>
  <si>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</si>
  <si>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</si>
  <si>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</si>
  <si>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</si>
  <si>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</si>
  <si>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</si>
  <si>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</si>
  <si>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</si>
  <si>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</si>
  <si>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</si>
  <si>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</si>
  <si>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</si>
  <si>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</si>
  <si>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</si>
  <si>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</si>
  <si>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</si>
  <si>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</si>
  <si>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</si>
  <si>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</si>
  <si>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</si>
  <si>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</si>
  <si>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</si>
  <si>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</si>
  <si>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</si>
  <si>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</si>
  <si>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</si>
  <si>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</si>
  <si>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</si>
  <si>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</si>
  <si>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</si>
  <si>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</si>
  <si>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</si>
  <si>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</si>
  <si>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</si>
  <si>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</si>
  <si>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</si>
  <si>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</si>
  <si>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</si>
  <si>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</si>
  <si>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</si>
  <si>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</si>
  <si>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</si>
  <si>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</si>
  <si>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</si>
  <si>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</si>
  <si>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</si>
  <si>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</si>
  <si>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</si>
  <si>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</si>
  <si>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</si>
  <si>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</si>
  <si>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</si>
  <si>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</si>
  <si>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</si>
  <si>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</si>
  <si>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</si>
  <si>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</si>
  <si>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</si>
  <si>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</si>
  <si>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</si>
  <si>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</si>
  <si>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</si>
  <si>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</si>
  <si>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</si>
  <si>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</si>
  <si>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</si>
  <si>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</si>
  <si>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</si>
  <si>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</si>
  <si>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</si>
  <si>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</si>
  <si>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</si>
  <si>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</si>
  <si>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</si>
  <si>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</si>
  <si>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</si>
  <si>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</si>
  <si>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</si>
  <si>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</si>
  <si>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</si>
  <si>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</si>
  <si>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</si>
  <si>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</si>
  <si>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</si>
  <si>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</si>
  <si>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</si>
  <si>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</si>
  <si>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</si>
  <si>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</si>
  <si>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</si>
  <si>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</si>
  <si>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</si>
  <si>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</si>
  <si>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</si>
  <si>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</si>
  <si>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</si>
  <si>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</si>
  <si>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</si>
  <si>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</si>
  <si>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</si>
  <si>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</si>
  <si>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</si>
  <si>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</si>
  <si>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</si>
  <si>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</si>
  <si>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</si>
  <si>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</si>
  <si>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</si>
  <si>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</si>
  <si>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</si>
  <si>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</si>
  <si>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</si>
  <si>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</si>
  <si>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</si>
  <si>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</si>
  <si>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</si>
  <si>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</si>
  <si>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</si>
  <si>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</si>
  <si>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</si>
  <si>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</si>
  <si>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</si>
  <si>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</si>
  <si>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</si>
  <si>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</si>
  <si>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</si>
  <si>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</si>
  <si>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</si>
  <si>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</si>
  <si>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</si>
  <si>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</si>
  <si>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</si>
  <si>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</si>
  <si>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</si>
  <si>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</si>
  <si>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</si>
  <si>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</si>
  <si>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</si>
  <si>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</si>
  <si>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</si>
  <si>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</si>
  <si>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</si>
  <si>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</si>
  <si>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</si>
  <si>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</si>
  <si>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</si>
  <si>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</si>
  <si>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</si>
  <si>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</si>
  <si>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</si>
  <si>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</si>
  <si>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</si>
  <si>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</si>
  <si>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</si>
  <si>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</si>
  <si>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</si>
  <si>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</si>
  <si>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</si>
  <si>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</si>
  <si>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</si>
  <si>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</si>
  <si>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</si>
  <si>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</si>
  <si>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</si>
  <si>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</si>
  <si>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</si>
  <si>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</si>
  <si>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</si>
  <si>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</si>
  <si>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</si>
  <si>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</si>
  <si>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</si>
  <si>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</si>
  <si>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</si>
  <si>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</si>
  <si>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</si>
  <si>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</si>
  <si>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</si>
  <si>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</si>
  <si>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</si>
  <si>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</si>
  <si>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</si>
  <si>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</si>
  <si>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</si>
  <si>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</si>
  <si>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</si>
  <si>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</si>
  <si>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</si>
  <si>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</si>
  <si>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</si>
  <si>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</si>
  <si>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</si>
  <si>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</si>
  <si>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</si>
  <si>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</si>
  <si>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</si>
  <si>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</si>
  <si>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</si>
  <si>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</si>
  <si>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</si>
  <si>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</si>
  <si>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</si>
  <si>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</si>
  <si>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</si>
  <si>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</si>
  <si>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</si>
  <si>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</si>
  <si>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</si>
  <si>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</si>
  <si>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</si>
  <si>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</si>
  <si>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</si>
  <si>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</si>
  <si>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</si>
  <si>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</si>
  <si>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</si>
  <si>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</si>
  <si>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</si>
  <si>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</si>
  <si>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</si>
  <si>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</si>
  <si>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</si>
  <si>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</si>
  <si>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</si>
  <si>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</si>
  <si>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</si>
  <si>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</si>
  <si>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</si>
  <si>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</si>
  <si>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</si>
  <si>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</si>
  <si>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</si>
  <si>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</si>
  <si>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</si>
  <si>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</si>
  <si>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</si>
  <si>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</si>
  <si>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</si>
  <si>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</si>
  <si>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</si>
  <si>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</si>
  <si>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</si>
  <si>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</si>
  <si>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</si>
  <si>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</si>
  <si>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</si>
  <si>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</si>
  <si>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</si>
  <si>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</si>
  <si>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</si>
  <si>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</si>
  <si>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</si>
  <si>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</si>
  <si>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</si>
  <si>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</si>
  <si>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</si>
  <si>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</si>
  <si>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</si>
  <si>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</si>
  <si>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</si>
  <si>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</si>
  <si>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</si>
  <si>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</si>
  <si>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</si>
  <si>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</si>
  <si>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</si>
  <si>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</si>
  <si>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</si>
  <si>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</si>
  <si>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</si>
  <si>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</si>
  <si>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</si>
  <si>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</si>
  <si>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</si>
  <si>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</si>
  <si>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</si>
  <si>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</si>
  <si>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</si>
  <si>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</si>
  <si>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</si>
  <si>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</si>
  <si>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</si>
  <si>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</si>
  <si>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</si>
  <si>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</si>
  <si>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</si>
  <si>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</si>
  <si>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</si>
  <si>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</si>
  <si>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</si>
  <si>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</si>
  <si>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</si>
  <si>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</si>
  <si>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</si>
  <si>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</si>
  <si>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</si>
  <si>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</si>
  <si>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</si>
  <si>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</si>
  <si>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</si>
  <si>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</si>
  <si>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</si>
  <si>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</si>
  <si>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</si>
  <si>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</si>
  <si>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</si>
  <si>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</si>
  <si>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</si>
  <si>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</si>
  <si>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</si>
  <si>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</si>
  <si>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</si>
  <si>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</si>
  <si>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</si>
  <si>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</si>
  <si>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</si>
  <si>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</si>
  <si>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</si>
  <si>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</si>
  <si>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</si>
  <si>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</si>
  <si>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</si>
  <si>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</si>
  <si>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</si>
  <si>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</si>
  <si>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</si>
  <si>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</si>
  <si>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</si>
  <si>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</si>
  <si>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</si>
  <si>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</si>
  <si>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</si>
  <si>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</si>
  <si>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</si>
  <si>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</si>
  <si>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</si>
  <si>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</si>
  <si>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</si>
  <si>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</si>
  <si>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</si>
  <si>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</si>
  <si>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</si>
  <si>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</si>
  <si>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</si>
  <si>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</si>
  <si>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</si>
  <si>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</si>
  <si>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</si>
  <si>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</si>
  <si>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</si>
  <si>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</si>
  <si>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</si>
  <si>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</si>
  <si>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</si>
  <si>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</si>
  <si>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</si>
  <si>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</si>
  <si>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</si>
  <si>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</si>
  <si>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</si>
  <si>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</si>
  <si>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</si>
  <si>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</si>
  <si>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</si>
  <si>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</si>
  <si>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</si>
  <si>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</si>
  <si>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</si>
  <si>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</si>
  <si>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</si>
  <si>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</si>
  <si>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</si>
  <si>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</si>
  <si>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</si>
  <si>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</si>
  <si>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</si>
  <si>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</si>
  <si>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</si>
  <si>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</si>
  <si>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</si>
  <si>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</si>
  <si>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</si>
  <si>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</si>
  <si>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</si>
  <si>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</si>
  <si>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</si>
  <si>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</si>
  <si>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</si>
  <si>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</si>
  <si>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</si>
  <si>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</si>
  <si>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</si>
  <si>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</si>
  <si>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</si>
  <si>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</si>
  <si>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</si>
  <si>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</si>
  <si>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</si>
  <si>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</si>
  <si>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</si>
  <si>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</si>
  <si>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</si>
  <si>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</si>
  <si>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</si>
  <si>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</si>
  <si>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</si>
  <si>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</si>
  <si>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</si>
  <si>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</si>
  <si>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</si>
  <si>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</si>
  <si>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</si>
  <si>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</si>
  <si>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</si>
  <si>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</si>
  <si>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</si>
  <si>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</si>
  <si>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</si>
  <si>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</si>
  <si>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</si>
  <si>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</si>
  <si>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</si>
  <si>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</si>
  <si>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</si>
  <si>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</si>
  <si>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</si>
  <si>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</si>
  <si>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</si>
  <si>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</si>
  <si>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</si>
  <si>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</si>
  <si>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</si>
  <si>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</si>
  <si>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</si>
  <si>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</si>
  <si>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</si>
  <si>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</si>
  <si>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</si>
  <si>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</si>
  <si>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</si>
  <si>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</si>
  <si>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</si>
  <si>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</si>
  <si>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</si>
  <si>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</si>
  <si>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</si>
  <si>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</si>
  <si>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</si>
  <si>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</si>
  <si>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</si>
  <si>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</si>
  <si>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</si>
  <si>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</si>
  <si>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</si>
  <si>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</si>
  <si>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</si>
  <si>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</si>
  <si>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</si>
  <si>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</si>
  <si>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</si>
  <si>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</si>
  <si>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</si>
  <si>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</si>
  <si>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</si>
  <si>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</si>
  <si>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</si>
  <si>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</si>
  <si>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</si>
  <si>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</si>
  <si>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</si>
  <si>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</si>
  <si>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</si>
  <si>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</si>
  <si>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</si>
  <si>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</si>
  <si>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</si>
  <si>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</si>
  <si>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</si>
  <si>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</si>
  <si>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</si>
  <si>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</si>
  <si>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</si>
  <si>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</si>
  <si>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</si>
  <si>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</si>
  <si>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</si>
  <si>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</si>
  <si>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</si>
  <si>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</si>
  <si>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</si>
  <si>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</si>
  <si>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</si>
  <si>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</si>
  <si>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</si>
  <si>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</si>
  <si>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</si>
  <si>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</si>
  <si>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</si>
  <si>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</si>
  <si>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</si>
  <si>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</si>
  <si>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</si>
  <si>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</si>
  <si>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</si>
  <si>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</si>
  <si>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</si>
  <si>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</si>
  <si>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</si>
  <si>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</si>
  <si>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</si>
  <si>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</si>
  <si>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</si>
  <si>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</si>
  <si>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</si>
  <si>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</si>
  <si>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</si>
  <si>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</si>
  <si>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</si>
  <si>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</si>
  <si>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</si>
  <si>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</si>
  <si>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</si>
  <si>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</si>
  <si>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</si>
  <si>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</si>
  <si>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</si>
  <si>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</si>
  <si>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</si>
  <si>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</si>
  <si>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</si>
  <si>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</si>
  <si>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</si>
  <si>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</si>
  <si>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</si>
  <si>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</si>
  <si>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</si>
  <si>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</si>
  <si>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</si>
  <si>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</si>
  <si>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</si>
  <si>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</si>
  <si>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</si>
  <si>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</si>
  <si>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</si>
  <si>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</si>
  <si>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</si>
  <si>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</si>
  <si>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</si>
  <si>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</si>
  <si>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</si>
  <si>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</si>
  <si>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</si>
  <si>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</si>
  <si>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</si>
  <si>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</si>
  <si>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</si>
  <si>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</si>
  <si>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</si>
  <si>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</si>
  <si>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</si>
  <si>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</si>
  <si>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</si>
  <si>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</si>
  <si>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</si>
  <si>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</si>
  <si>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</si>
  <si>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</si>
  <si>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</si>
  <si>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</si>
  <si>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</si>
  <si>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</si>
  <si>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</si>
  <si>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</si>
  <si>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</si>
  <si>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</si>
  <si>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</si>
  <si>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</si>
  <si>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</si>
  <si>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</si>
  <si>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</si>
  <si>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</si>
  <si>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</si>
  <si>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</si>
  <si>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</si>
  <si>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</si>
  <si>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</si>
  <si>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</si>
  <si>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</si>
  <si>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</si>
  <si>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</si>
  <si>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</si>
  <si>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</si>
  <si>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</si>
  <si>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</si>
  <si>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</si>
  <si>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</si>
  <si>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</si>
  <si>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</si>
  <si>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</si>
  <si>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</si>
  <si>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</si>
  <si>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</si>
  <si>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</si>
  <si>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</si>
  <si>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</si>
  <si>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</si>
  <si>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</si>
  <si>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</si>
  <si>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</si>
  <si>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</si>
  <si>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</si>
  <si>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</si>
  <si>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</si>
  <si>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</si>
  <si>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</si>
  <si>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</si>
  <si>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</si>
  <si>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</si>
  <si>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</si>
  <si>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</si>
  <si>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</si>
  <si>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</si>
  <si>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</si>
  <si>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</si>
  <si>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</si>
  <si>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</si>
  <si>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</si>
  <si>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</si>
  <si>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</si>
  <si>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</si>
  <si>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</si>
  <si>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</si>
  <si>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</si>
  <si>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</si>
  <si>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</si>
  <si>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</si>
  <si>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</si>
  <si>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</si>
  <si>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</si>
  <si>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</si>
  <si>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</si>
  <si>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</si>
  <si>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</si>
  <si>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</si>
  <si>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</si>
  <si>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</si>
  <si>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</si>
  <si>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</si>
  <si>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</si>
  <si>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</si>
  <si>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</si>
  <si>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</si>
  <si>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</si>
  <si>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</si>
  <si>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</si>
  <si>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</si>
  <si>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</si>
  <si>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</si>
  <si>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</si>
  <si>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</si>
  <si>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</si>
  <si>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</si>
  <si>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</si>
  <si>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</si>
  <si>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</si>
  <si>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</si>
  <si>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</si>
  <si>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</si>
  <si>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</si>
  <si>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</si>
  <si>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</si>
  <si>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</si>
  <si>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</si>
  <si>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</si>
  <si>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</si>
  <si>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</si>
  <si>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</si>
  <si>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</si>
  <si>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</si>
  <si>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</si>
  <si>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</si>
  <si>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</si>
  <si>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</si>
  <si>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</si>
  <si>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</si>
  <si>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</si>
  <si>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</si>
  <si>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</si>
  <si>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</si>
  <si>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</si>
  <si>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</si>
  <si>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</si>
  <si>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</si>
  <si>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</si>
  <si>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</si>
  <si>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</si>
  <si>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</si>
  <si>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</si>
  <si>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</si>
  <si>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</si>
  <si>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</si>
  <si>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</si>
  <si>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</si>
  <si>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</si>
  <si>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</si>
  <si>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</si>
  <si>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</si>
  <si>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</si>
  <si>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</si>
  <si>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</si>
  <si>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</si>
  <si>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</si>
  <si>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</si>
  <si>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</si>
  <si>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</si>
  <si>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</si>
  <si>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</si>
  <si>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</si>
  <si>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</si>
  <si>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</si>
  <si>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</si>
  <si>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</si>
  <si>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</si>
  <si>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</si>
  <si>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</si>
  <si>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</si>
  <si>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</si>
  <si>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</si>
  <si>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</si>
  <si>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</si>
  <si>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</si>
  <si>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</si>
  <si>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</si>
  <si>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</si>
  <si>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</si>
  <si>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</si>
  <si>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</si>
  <si>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</si>
  <si>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</si>
  <si>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</si>
  <si>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</si>
  <si>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</si>
  <si>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</si>
  <si>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</si>
  <si>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</si>
  <si>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</si>
  <si>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</si>
  <si>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</si>
  <si>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</si>
  <si>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</si>
  <si>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</si>
  <si>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</si>
  <si>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</si>
  <si>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</si>
  <si>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</si>
  <si>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</si>
  <si>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</si>
  <si>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</si>
  <si>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</si>
  <si>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</si>
  <si>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</si>
  <si>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</si>
  <si>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</si>
  <si>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</si>
  <si>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</si>
  <si>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</si>
  <si>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</si>
  <si>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</si>
  <si>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</si>
  <si>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</si>
  <si>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</si>
  <si>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</si>
  <si>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</si>
  <si>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</si>
  <si>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</si>
  <si>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</si>
  <si>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</si>
  <si>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</si>
  <si>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</si>
  <si>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</si>
  <si>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</si>
  <si>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</si>
  <si>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</si>
  <si>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</si>
  <si>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</si>
  <si>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</si>
  <si>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</si>
  <si>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</si>
  <si>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</si>
  <si>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</si>
  <si>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</si>
  <si>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</si>
  <si>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</si>
  <si>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</si>
  <si>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</si>
  <si>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</si>
  <si>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</si>
  <si>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</si>
  <si>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</si>
  <si>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</si>
  <si>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</si>
  <si>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</si>
  <si>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</si>
  <si>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</si>
  <si>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</si>
  <si>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</si>
  <si>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</si>
  <si>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</si>
  <si>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</si>
  <si>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</si>
  <si>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</si>
  <si>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</si>
  <si>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</si>
  <si>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</si>
  <si>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</si>
  <si>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</si>
  <si>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</si>
  <si>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</si>
  <si>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</si>
  <si>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</si>
  <si>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</si>
  <si>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</si>
  <si>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</si>
  <si>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</si>
  <si>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</si>
  <si>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</si>
  <si>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</si>
  <si>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</si>
  <si>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</si>
  <si>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</si>
  <si>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</si>
  <si>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</si>
  <si>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</si>
  <si>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</si>
  <si>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</si>
  <si>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</si>
  <si>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</si>
  <si>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</si>
  <si>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</si>
  <si>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</si>
  <si>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</si>
  <si>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</si>
  <si>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</si>
  <si>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</si>
  <si>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</si>
  <si>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</si>
  <si>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</si>
  <si>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</si>
  <si>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</si>
  <si>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</si>
  <si>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</si>
  <si>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</si>
  <si>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</si>
  <si>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</si>
  <si>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</si>
  <si>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</si>
  <si>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</si>
  <si>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</si>
  <si>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</si>
  <si>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</si>
  <si>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</si>
  <si>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</si>
  <si>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</si>
  <si>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</si>
  <si>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</si>
  <si>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</si>
  <si>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</si>
  <si>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</si>
  <si>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</si>
  <si>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</si>
  <si>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</si>
  <si>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</si>
  <si>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</si>
  <si>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</si>
  <si>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</si>
  <si>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</si>
  <si>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</si>
  <si>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</si>
  <si>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</si>
  <si>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</si>
  <si>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</si>
  <si>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</si>
  <si>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</si>
  <si>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</si>
  <si>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</si>
  <si>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</si>
  <si>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</si>
  <si>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</si>
  <si>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</si>
  <si>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</si>
  <si>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</si>
  <si>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</si>
  <si>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</si>
  <si>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</si>
  <si>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</si>
  <si>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</si>
  <si>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</si>
  <si>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</si>
  <si>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</si>
  <si>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</si>
  <si>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</si>
  <si>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</si>
  <si>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</si>
  <si>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</si>
  <si>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</si>
  <si>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</si>
  <si>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</si>
  <si>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</si>
  <si>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</si>
  <si>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</si>
  <si>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</si>
  <si>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</si>
  <si>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</si>
  <si>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</si>
  <si>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</si>
  <si>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</si>
  <si>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</si>
  <si>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</si>
  <si>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</si>
  <si>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</si>
  <si>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</si>
  <si>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</si>
  <si>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</si>
  <si>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</si>
  <si>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</si>
  <si>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</si>
  <si>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</si>
  <si>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</si>
  <si>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</si>
  <si>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</si>
  <si>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</si>
  <si>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</si>
  <si>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</si>
  <si>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</si>
  <si>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</si>
  <si>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</si>
  <si>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</si>
  <si>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</si>
  <si>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</si>
  <si>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</si>
  <si>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</si>
  <si>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</si>
  <si>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</si>
  <si>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</si>
  <si>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</si>
  <si>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</si>
  <si>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</si>
  <si>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</si>
  <si>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</si>
  <si>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</si>
  <si>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</si>
  <si>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</si>
  <si>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</si>
  <si>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</si>
  <si>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</si>
  <si>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</si>
  <si>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</si>
  <si>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</si>
  <si>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</si>
  <si>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</si>
  <si>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</si>
  <si>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</si>
  <si>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</si>
  <si>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</si>
  <si>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</si>
  <si>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</si>
  <si>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</si>
  <si>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</si>
  <si>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</si>
  <si>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</si>
  <si>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</si>
  <si>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</si>
  <si>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</si>
  <si>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</si>
  <si>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</si>
  <si>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</si>
  <si>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</si>
  <si>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</si>
  <si>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</si>
  <si>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</si>
  <si>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</si>
  <si>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</si>
  <si>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</si>
  <si>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</si>
  <si>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</si>
  <si>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</si>
  <si>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</si>
  <si>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</si>
  <si>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</si>
  <si>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</si>
  <si>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</si>
  <si>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</si>
  <si>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</si>
  <si>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</si>
  <si>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</si>
  <si>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</si>
  <si>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</si>
  <si>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</si>
  <si>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</si>
  <si>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</si>
  <si>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</si>
  <si>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</si>
  <si>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</si>
  <si>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</si>
  <si>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</si>
  <si>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</si>
  <si>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</si>
  <si>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</si>
  <si>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</si>
  <si>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</si>
  <si>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</si>
  <si>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</si>
  <si>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</si>
  <si>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</si>
  <si>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</si>
  <si>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</si>
  <si>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</si>
  <si>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</si>
  <si>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</si>
  <si>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</si>
  <si>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</si>
  <si>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</si>
  <si>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</si>
  <si>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</si>
  <si>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</si>
  <si>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</si>
  <si>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</si>
  <si>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</si>
  <si>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</si>
  <si>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</si>
  <si>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</si>
  <si>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</si>
  <si>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</si>
  <si>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</si>
  <si>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</si>
  <si>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</si>
  <si>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</si>
  <si>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</si>
  <si>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</si>
  <si>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</si>
  <si>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</si>
  <si>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</si>
  <si>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</si>
  <si>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</si>
  <si>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</si>
  <si>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</si>
  <si>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</si>
  <si>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</si>
  <si>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</si>
  <si>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</si>
  <si>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</si>
  <si>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</si>
  <si>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</si>
  <si>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</si>
  <si>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</si>
  <si>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</si>
  <si>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</si>
  <si>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</si>
  <si>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</si>
  <si>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</si>
  <si>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</si>
  <si>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</si>
  <si>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</si>
  <si>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</si>
  <si>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</si>
  <si>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</si>
  <si>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</si>
  <si>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</si>
  <si>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</si>
  <si>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</si>
  <si>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</si>
  <si>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</si>
  <si>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</si>
  <si>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</si>
  <si>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</si>
  <si>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</si>
  <si>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</si>
  <si>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</si>
  <si>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</si>
  <si>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</si>
  <si>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</si>
  <si>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</si>
  <si>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</si>
  <si>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</si>
  <si>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</si>
  <si>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</si>
  <si>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</si>
  <si>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</si>
  <si>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</si>
  <si>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</si>
  <si>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</si>
  <si>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</si>
  <si>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</si>
  <si>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</si>
  <si>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</si>
  <si>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</si>
  <si>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</si>
  <si>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</si>
  <si>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</si>
  <si>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</si>
  <si>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</si>
  <si>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</si>
  <si>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</si>
  <si>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</si>
  <si>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</si>
  <si>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</si>
  <si>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</si>
  <si>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</si>
  <si>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</si>
  <si>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</si>
  <si>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</si>
  <si>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</si>
  <si>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</si>
  <si>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</si>
  <si>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</si>
  <si>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</si>
  <si>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</si>
  <si>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</si>
  <si>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</si>
  <si>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</si>
  <si>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</si>
  <si>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</si>
  <si>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</si>
  <si>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</si>
  <si>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</si>
  <si>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</si>
  <si>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</si>
  <si>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</si>
  <si>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</si>
  <si>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</si>
  <si>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</si>
  <si>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</si>
  <si>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</si>
  <si>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</si>
  <si>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</si>
  <si>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</si>
  <si>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</si>
  <si>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</si>
  <si>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</si>
  <si>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</si>
  <si>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</si>
  <si>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</si>
  <si>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</si>
  <si>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</si>
  <si>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</si>
  <si>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</si>
  <si>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</si>
  <si>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</si>
  <si>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</si>
  <si>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</si>
  <si>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</si>
  <si>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</si>
  <si>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</si>
  <si>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</si>
  <si>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</si>
  <si>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</si>
  <si>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</si>
  <si>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</si>
  <si>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</si>
  <si>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</si>
  <si>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</si>
  <si>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</si>
  <si>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</si>
  <si>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</si>
  <si>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</si>
  <si>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</si>
  <si>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</si>
  <si>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</si>
  <si>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</si>
  <si>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</si>
  <si>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</si>
  <si>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</si>
  <si>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</si>
  <si>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</si>
  <si>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</si>
  <si>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</si>
  <si>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</si>
  <si>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</si>
  <si>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</si>
  <si>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</si>
  <si>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</si>
  <si>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</si>
  <si>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</si>
  <si>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</si>
  <si>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</si>
  <si>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</si>
  <si>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</si>
  <si>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</si>
  <si>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</si>
  <si>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</si>
  <si>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</si>
  <si>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</si>
  <si>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</si>
  <si>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</si>
  <si>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</si>
  <si>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</si>
  <si>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</si>
  <si>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</si>
  <si>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</si>
  <si>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</si>
  <si>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</si>
  <si>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</si>
  <si>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</si>
  <si>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</si>
  <si>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</si>
  <si>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</si>
  <si>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</si>
  <si>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</si>
  <si>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</si>
  <si>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</si>
  <si>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</si>
  <si>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</si>
  <si>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</si>
  <si>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</si>
  <si>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</si>
  <si>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</si>
  <si>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</si>
  <si>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</si>
  <si>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</si>
  <si>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</si>
  <si>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</si>
  <si>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</si>
  <si>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</si>
  <si>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</si>
  <si>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</si>
  <si>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</si>
  <si>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</si>
  <si>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</si>
  <si>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</si>
  <si>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</si>
  <si>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</si>
  <si>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</si>
  <si>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</si>
  <si>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</si>
  <si>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</si>
  <si>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</si>
  <si>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</si>
  <si>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</si>
  <si>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</si>
  <si>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</si>
  <si>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</si>
  <si>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</si>
  <si>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</si>
  <si>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</si>
  <si>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</si>
  <si>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</si>
  <si>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</si>
  <si>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</si>
  <si>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</si>
  <si>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</si>
  <si>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</si>
  <si>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</si>
  <si>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</si>
  <si>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</si>
  <si>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</si>
  <si>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</si>
  <si>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</si>
  <si>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</si>
  <si>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</si>
  <si>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</si>
  <si>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</si>
  <si>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</si>
  <si>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</si>
  <si>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</si>
  <si>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</si>
  <si>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</si>
  <si>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</si>
  <si>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</si>
  <si>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</si>
  <si>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</si>
  <si>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</si>
  <si>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</si>
  <si>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</si>
  <si>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</si>
  <si>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</si>
  <si>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</si>
  <si>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</si>
  <si>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</si>
  <si>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</si>
  <si>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</si>
  <si>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</si>
  <si>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</si>
  <si>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</si>
  <si>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</si>
  <si>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</si>
  <si>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</si>
  <si>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</si>
  <si>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</si>
  <si>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</si>
  <si>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</si>
  <si>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</si>
  <si>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</si>
  <si>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</si>
  <si>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</si>
  <si>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</si>
  <si>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</si>
  <si>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</si>
  <si>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</si>
  <si>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</si>
  <si>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</si>
  <si>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</si>
  <si>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</si>
  <si>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</si>
  <si>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</si>
  <si>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</si>
  <si>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</si>
  <si>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</si>
  <si>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</si>
  <si>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</si>
  <si>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</si>
  <si>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</si>
  <si>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</si>
  <si>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</si>
  <si>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</si>
  <si>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</si>
  <si>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</si>
  <si>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</si>
  <si>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</si>
  <si>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</si>
  <si>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</si>
  <si>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</si>
  <si>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</si>
  <si>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</si>
  <si>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</si>
  <si>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</si>
  <si>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</si>
  <si>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</si>
  <si>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</si>
  <si>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</si>
  <si>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</si>
  <si>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</si>
  <si>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</si>
  <si>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</si>
  <si>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</si>
  <si>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</si>
  <si>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</si>
  <si>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</si>
  <si>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</si>
  <si>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</si>
  <si>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</si>
  <si>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</si>
  <si>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</si>
  <si>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</si>
  <si>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</si>
  <si>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</si>
  <si>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</si>
  <si>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</si>
  <si>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</si>
  <si>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</si>
  <si>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</si>
  <si>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</si>
  <si>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</si>
  <si>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</si>
  <si>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</si>
  <si>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</si>
  <si>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</si>
  <si>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</si>
  <si>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</si>
  <si>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</si>
  <si>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</si>
  <si>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</si>
  <si>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</si>
  <si>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</si>
  <si>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</si>
  <si>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</si>
  <si>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</si>
  <si>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</si>
  <si>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</si>
  <si>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</si>
  <si>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</si>
  <si>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</si>
  <si>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</si>
  <si>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</si>
  <si>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</si>
  <si>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</si>
  <si>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</si>
  <si>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</si>
  <si>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</si>
  <si>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</si>
  <si>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</si>
  <si>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</si>
  <si>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</si>
  <si>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</si>
  <si>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</si>
  <si>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</si>
  <si>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</si>
  <si>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</si>
  <si>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</si>
  <si>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</si>
  <si>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</si>
  <si>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</si>
  <si>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</si>
  <si>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</si>
  <si>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</si>
  <si>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</si>
  <si>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</si>
  <si>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</si>
  <si>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</si>
  <si>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</si>
  <si>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</si>
  <si>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</si>
  <si>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</si>
  <si>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</si>
  <si>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</si>
  <si>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</si>
  <si>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</si>
  <si>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</si>
  <si>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</si>
  <si>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</si>
  <si>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</si>
  <si>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</si>
  <si>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</si>
  <si>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</si>
  <si>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</si>
  <si>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</si>
  <si>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</si>
  <si>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</si>
  <si>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</si>
  <si>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</si>
  <si>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</si>
  <si>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</si>
  <si>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</si>
  <si>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</si>
  <si>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</si>
  <si>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</si>
  <si>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</si>
  <si>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</si>
  <si>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</si>
  <si>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</si>
  <si>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</si>
  <si>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</si>
  <si>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</si>
  <si>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</si>
  <si>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</si>
  <si>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</si>
  <si>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</si>
  <si>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</si>
  <si>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</si>
  <si>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</si>
  <si>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</si>
  <si>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</si>
  <si>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</si>
  <si>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</si>
  <si>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</si>
  <si>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</si>
  <si>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</si>
  <si>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</si>
  <si>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</si>
  <si>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</si>
  <si>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</si>
  <si>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</si>
  <si>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</si>
  <si>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</si>
  <si>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</si>
  <si>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</si>
  <si>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</si>
  <si>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</si>
  <si>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</si>
  <si>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</si>
  <si>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</si>
  <si>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</si>
  <si>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</si>
  <si>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</si>
  <si>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</si>
  <si>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</si>
  <si>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</si>
  <si>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</si>
  <si>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</si>
  <si>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</si>
  <si>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</si>
  <si>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</si>
  <si>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</si>
  <si>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</si>
  <si>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</si>
  <si>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</si>
  <si>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</si>
  <si>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</si>
  <si>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</si>
  <si>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</si>
  <si>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</si>
  <si>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</si>
  <si>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</si>
  <si>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</si>
  <si>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</si>
  <si>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</si>
  <si>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</si>
  <si>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</si>
  <si>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</si>
  <si>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</si>
  <si>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</si>
  <si>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</si>
  <si>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</si>
  <si>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</si>
  <si>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</si>
  <si>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</si>
  <si>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</si>
  <si>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</si>
  <si>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</si>
  <si>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</si>
  <si>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</si>
  <si>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</si>
  <si>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</si>
  <si>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</si>
  <si>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</si>
  <si>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</si>
  <si>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</si>
  <si>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</si>
  <si>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</si>
  <si>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</si>
  <si>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</si>
  <si>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</si>
  <si>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</si>
  <si>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</si>
  <si>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</si>
  <si>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</si>
  <si>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</si>
  <si>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</si>
  <si>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</si>
  <si>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</si>
  <si>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</si>
  <si>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</si>
  <si>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</si>
  <si>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</si>
  <si>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</si>
  <si>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</si>
  <si>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</si>
  <si>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</si>
  <si>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</si>
  <si>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</si>
  <si>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</si>
  <si>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</si>
  <si>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</si>
  <si>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</si>
  <si>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</si>
  <si>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</si>
  <si>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</si>
  <si>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</si>
  <si>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</si>
  <si>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</si>
  <si>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</si>
  <si>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</si>
  <si>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</si>
  <si>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</si>
  <si>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</si>
  <si>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</si>
  <si>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</si>
  <si>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</si>
  <si>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</si>
  <si>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</si>
  <si>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</si>
  <si>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</si>
  <si>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</si>
  <si>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</si>
  <si>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</si>
  <si>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</si>
  <si>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</si>
  <si>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</si>
  <si>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</si>
  <si>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</si>
  <si>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</si>
  <si>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</si>
  <si>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</si>
  <si>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</si>
  <si>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</si>
  <si>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</si>
  <si>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</si>
  <si>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</si>
  <si>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</si>
  <si>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</si>
  <si>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</si>
  <si>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</si>
  <si>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</si>
  <si>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</si>
  <si>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</si>
  <si>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</si>
  <si>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</si>
  <si>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</si>
  <si>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</si>
  <si>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</si>
  <si>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</si>
  <si>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</si>
  <si>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</si>
  <si>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</si>
  <si>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</si>
  <si>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</si>
  <si>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</si>
  <si>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</si>
  <si>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</si>
  <si>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</si>
  <si>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</si>
  <si>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</si>
  <si>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</si>
  <si>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</si>
  <si>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</si>
  <si>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</si>
  <si>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</si>
  <si>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</si>
  <si>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</si>
  <si>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</si>
  <si>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</si>
  <si>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</si>
  <si>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</si>
  <si>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</si>
  <si>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</si>
  <si>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</si>
  <si>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</si>
  <si>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</si>
  <si>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</si>
  <si>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</si>
  <si>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</si>
  <si>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</si>
  <si>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</si>
  <si>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</si>
  <si>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</si>
  <si>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</si>
  <si>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</si>
  <si>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</si>
  <si>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</si>
  <si>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</si>
  <si>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</si>
  <si>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</si>
  <si>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</si>
  <si>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</si>
  <si>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</si>
  <si>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</si>
  <si>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</si>
  <si>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</si>
  <si>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</si>
  <si>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</si>
  <si>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</si>
  <si>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</si>
  <si>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</si>
  <si>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</si>
  <si>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</si>
  <si>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</si>
  <si>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</si>
  <si>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</si>
  <si>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</si>
  <si>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</si>
  <si>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</si>
  <si>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</si>
  <si>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</si>
  <si>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</si>
  <si>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</si>
  <si>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</si>
  <si>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</si>
  <si>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</si>
  <si>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</si>
  <si>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</si>
  <si>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</si>
  <si>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</si>
  <si>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</si>
  <si>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</si>
  <si>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</si>
  <si>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</si>
  <si>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</si>
  <si>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</si>
  <si>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</si>
  <si>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</si>
  <si>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</si>
  <si>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</si>
  <si>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</si>
  <si>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</si>
  <si>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</si>
  <si>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</si>
  <si>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</si>
  <si>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</si>
  <si>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</si>
  <si>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</si>
  <si>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</si>
  <si>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</si>
  <si>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</si>
  <si>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</si>
  <si>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</si>
  <si>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</si>
  <si>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</si>
  <si>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</si>
  <si>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</si>
  <si>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</si>
  <si>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</si>
  <si>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</si>
  <si>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</si>
  <si>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</si>
  <si>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</si>
  <si>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</si>
  <si>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</si>
  <si>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</si>
  <si>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</si>
  <si>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</si>
  <si>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</si>
  <si>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</si>
  <si>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</si>
  <si>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</si>
  <si>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</si>
  <si>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</si>
  <si>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</si>
  <si>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</si>
  <si>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</si>
  <si>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</si>
  <si>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</si>
  <si>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</si>
  <si>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</si>
  <si>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</si>
  <si>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</si>
  <si>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</si>
  <si>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</si>
  <si>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</si>
  <si>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</si>
  <si>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</si>
  <si>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</si>
  <si>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</si>
  <si>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</si>
  <si>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</si>
  <si>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</si>
  <si>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</si>
  <si>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</si>
  <si>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</si>
  <si>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</si>
  <si>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</si>
  <si>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</si>
  <si>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</si>
  <si>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</si>
  <si>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</si>
  <si>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</si>
  <si>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</si>
  <si>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</si>
  <si>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</si>
  <si>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</si>
  <si>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</si>
  <si>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</si>
  <si>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</si>
  <si>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</si>
  <si>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</si>
  <si>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</si>
  <si>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</si>
  <si>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</si>
  <si>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</si>
  <si>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</si>
  <si>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</si>
  <si>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</si>
  <si>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</si>
  <si>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</si>
  <si>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</si>
  <si>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</si>
  <si>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</si>
  <si>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</si>
  <si>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</si>
  <si>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</si>
  <si>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</si>
  <si>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</si>
  <si>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</si>
  <si>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</si>
  <si>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</si>
  <si>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</si>
  <si>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</si>
  <si>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</si>
  <si>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</si>
  <si>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</si>
  <si>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</si>
  <si>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</si>
  <si>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</si>
  <si>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</si>
  <si>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</si>
  <si>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</si>
  <si>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</si>
  <si>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</si>
  <si>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</si>
  <si>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</si>
  <si>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</si>
  <si>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</si>
  <si>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</si>
  <si>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</si>
  <si>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</si>
  <si>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</si>
  <si>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</si>
  <si>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</si>
  <si>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</si>
  <si>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</si>
  <si>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</si>
  <si>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</si>
  <si>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</si>
  <si>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</si>
  <si>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</si>
  <si>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</si>
  <si>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</si>
  <si>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</si>
  <si>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</si>
  <si>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</si>
  <si>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</si>
  <si>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</si>
  <si>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</si>
  <si>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</si>
  <si>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</si>
  <si>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</si>
  <si>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</si>
  <si>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</si>
  <si>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</si>
  <si>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</si>
  <si>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</si>
  <si>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</si>
  <si>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</si>
  <si>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</si>
  <si>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</si>
  <si>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</si>
  <si>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</si>
  <si>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</si>
  <si>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</si>
  <si>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</si>
  <si>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</si>
  <si>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</si>
  <si>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</si>
  <si>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</si>
  <si>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</si>
  <si>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</si>
  <si>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</si>
  <si>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</si>
  <si>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</si>
  <si>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</si>
  <si>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</si>
  <si>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</si>
  <si>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</si>
  <si>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</si>
  <si>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</si>
  <si>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</si>
  <si>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</si>
  <si>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</si>
  <si>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</si>
  <si>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</si>
  <si>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</si>
  <si>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</si>
  <si>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</si>
  <si>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</si>
  <si>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</si>
  <si>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</si>
  <si>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</si>
  <si>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</si>
  <si>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</si>
  <si>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</si>
  <si>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</si>
  <si>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</si>
  <si>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</si>
  <si>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</si>
  <si>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</si>
  <si>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</si>
  <si>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</si>
  <si>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</si>
  <si>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</si>
  <si>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</si>
  <si>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</si>
  <si>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</si>
  <si>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</si>
  <si>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</si>
  <si>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</si>
  <si>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</si>
  <si>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</si>
  <si>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</si>
  <si>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</si>
  <si>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</si>
  <si>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</si>
  <si>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</si>
  <si>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</si>
  <si>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</si>
  <si>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</si>
  <si>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</si>
  <si>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</si>
  <si>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</si>
  <si>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</si>
  <si>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</si>
  <si>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</si>
  <si>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</si>
  <si>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</si>
  <si>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</si>
  <si>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</si>
  <si>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</si>
  <si>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</si>
  <si>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</si>
  <si>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</si>
  <si>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</si>
  <si>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</si>
  <si>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</si>
  <si>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</si>
  <si>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</si>
  <si>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</si>
  <si>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</si>
  <si>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</si>
  <si>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</si>
  <si>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</si>
  <si>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</si>
  <si>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</si>
  <si>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</si>
  <si>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</si>
  <si>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</si>
  <si>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</si>
  <si>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</si>
  <si>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</si>
  <si>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</si>
  <si>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</si>
  <si>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</si>
  <si>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</si>
  <si>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</si>
  <si>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</si>
  <si>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</si>
  <si>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</si>
  <si>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</si>
  <si>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</si>
  <si>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</si>
  <si>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</si>
  <si>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</si>
  <si>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</si>
  <si>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</si>
  <si>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</si>
  <si>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</si>
  <si>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</si>
  <si>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</si>
  <si>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</si>
  <si>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</si>
  <si>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</si>
  <si>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</si>
  <si>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</si>
  <si>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</si>
  <si>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</si>
  <si>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</si>
  <si>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</si>
  <si>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</si>
  <si>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</si>
  <si>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</si>
  <si>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</si>
  <si>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</si>
  <si>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</si>
  <si>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</si>
  <si>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</si>
  <si>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</si>
  <si>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</si>
  <si>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</si>
  <si>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</si>
  <si>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</si>
  <si>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</si>
  <si>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</si>
  <si>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</si>
  <si>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</si>
  <si>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</si>
  <si>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</si>
  <si>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</si>
  <si>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</si>
  <si>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</si>
  <si>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</si>
  <si>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</si>
  <si>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</si>
  <si>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</si>
  <si>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</si>
  <si>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</si>
  <si>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</si>
  <si>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</si>
  <si>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</si>
  <si>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</si>
  <si>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</si>
  <si>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</si>
  <si>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</si>
  <si>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</si>
  <si>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</si>
  <si>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</si>
  <si>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</si>
  <si>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</si>
  <si>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</si>
  <si>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</si>
  <si>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</si>
  <si>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</si>
  <si>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</si>
  <si>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</si>
  <si>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</si>
  <si>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</si>
  <si>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</si>
  <si>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</si>
  <si>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</si>
  <si>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</si>
  <si>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</si>
  <si>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</si>
  <si>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</si>
  <si>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</si>
  <si>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</si>
  <si>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</si>
  <si>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</si>
  <si>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</si>
  <si>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</si>
  <si>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</si>
  <si>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</si>
  <si>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</si>
  <si>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</si>
  <si>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</si>
  <si>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</si>
  <si>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</si>
  <si>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</si>
  <si>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</si>
  <si>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</si>
  <si>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</si>
  <si>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</si>
  <si>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</si>
  <si>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</si>
  <si>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</si>
  <si>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</si>
  <si>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</si>
  <si>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</si>
  <si>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</si>
  <si>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</si>
  <si>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</si>
  <si>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</si>
  <si>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</si>
  <si>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</si>
  <si>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</si>
  <si>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</si>
  <si>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</si>
  <si>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</si>
  <si>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</si>
  <si>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</si>
  <si>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</si>
  <si>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</si>
  <si>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</si>
  <si>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</si>
  <si>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</si>
  <si>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</si>
  <si>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</si>
  <si>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</si>
  <si>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</si>
  <si>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</si>
  <si>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</si>
  <si>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</si>
  <si>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</si>
  <si>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</si>
  <si>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</si>
  <si>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</si>
  <si>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</si>
  <si>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</si>
  <si>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</si>
  <si>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</si>
  <si>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</si>
  <si>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</si>
  <si>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</si>
  <si>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</si>
  <si>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</si>
  <si>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</si>
  <si>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</si>
  <si>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</si>
  <si>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</si>
  <si>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</si>
  <si>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</si>
  <si>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</si>
  <si>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</si>
  <si>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</si>
  <si>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</si>
  <si>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</si>
  <si>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</si>
  <si>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</si>
  <si>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</si>
  <si>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</si>
  <si>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</si>
  <si>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</si>
  <si>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</si>
  <si>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</si>
  <si>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</si>
  <si>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</si>
  <si>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</si>
  <si>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</si>
  <si>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</si>
  <si>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</si>
  <si>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</si>
  <si>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</si>
  <si>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</si>
  <si>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</si>
  <si>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</si>
  <si>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</si>
  <si>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</si>
  <si>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</si>
  <si>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</si>
  <si>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</si>
  <si>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</si>
  <si>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</si>
  <si>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</si>
  <si>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</si>
  <si>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</si>
  <si>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</si>
  <si>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</si>
  <si>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</si>
  <si>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</si>
  <si>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</si>
  <si>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</si>
  <si>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</si>
  <si>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</si>
  <si>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</si>
  <si>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</si>
  <si>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</si>
  <si>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</si>
  <si>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</si>
  <si>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</si>
  <si>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</si>
  <si>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</si>
  <si>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</si>
  <si>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</si>
  <si>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</si>
  <si>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</si>
  <si>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</si>
  <si>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</si>
  <si>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</si>
  <si>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</si>
  <si>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</si>
  <si>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</si>
  <si>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</si>
  <si>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</si>
  <si>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</si>
  <si>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</si>
  <si>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</si>
  <si>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</si>
  <si>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</si>
  <si>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</si>
  <si>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</si>
  <si>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</si>
  <si>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</si>
  <si>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</si>
  <si>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</si>
  <si>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</si>
  <si>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</si>
  <si>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</si>
  <si>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</si>
  <si>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</si>
  <si>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</si>
  <si>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</si>
  <si>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</si>
  <si>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</si>
  <si>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</si>
  <si>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</si>
  <si>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</si>
  <si>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</si>
  <si>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</si>
  <si>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</si>
  <si>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</si>
  <si>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</si>
  <si>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</si>
  <si>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</si>
  <si>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</si>
  <si>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</si>
  <si>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</si>
  <si>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</si>
  <si>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</si>
  <si>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</si>
  <si>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</si>
  <si>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</si>
  <si>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</si>
  <si>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</si>
  <si>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</si>
  <si>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</si>
  <si>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</si>
  <si>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</si>
  <si>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</si>
  <si>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</si>
  <si>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</si>
  <si>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</si>
  <si>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</si>
  <si>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</si>
  <si>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</si>
  <si>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</si>
  <si>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</si>
  <si>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</si>
  <si>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</si>
  <si>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</si>
  <si>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</si>
  <si>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</si>
  <si>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</si>
  <si>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</si>
  <si>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</si>
  <si>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</si>
  <si>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</si>
  <si>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</si>
  <si>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</si>
  <si>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</si>
  <si>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</si>
  <si>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</si>
  <si>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</si>
  <si>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</si>
  <si>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</si>
  <si>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</si>
  <si>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</si>
  <si>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</si>
  <si>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</si>
  <si>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</si>
  <si>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</si>
  <si>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</si>
  <si>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</si>
  <si>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</si>
  <si>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</si>
  <si>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</si>
  <si>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</si>
  <si>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</si>
  <si>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</si>
  <si>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</si>
  <si>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</si>
  <si>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</si>
  <si>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</si>
  <si>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</si>
  <si>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</si>
  <si>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</si>
  <si>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</si>
  <si>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</si>
  <si>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</si>
  <si>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</si>
  <si>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</si>
  <si>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</si>
  <si>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</si>
  <si>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</si>
  <si>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</si>
  <si>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</si>
  <si>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</si>
  <si>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</si>
  <si>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</si>
  <si>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</si>
  <si>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</si>
  <si>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</si>
  <si>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</si>
  <si>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</si>
  <si>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</si>
  <si>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</si>
  <si>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</si>
  <si>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</si>
  <si>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</si>
  <si>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</si>
  <si>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</si>
  <si>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</si>
  <si>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</si>
  <si>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</si>
  <si>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</si>
  <si>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</si>
  <si>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</si>
  <si>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</si>
  <si>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</si>
  <si>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</si>
  <si>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</si>
  <si>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</si>
  <si>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</si>
  <si>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</si>
  <si>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</si>
  <si>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</si>
  <si>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</si>
  <si>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</si>
  <si>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</si>
  <si>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</si>
  <si>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</si>
  <si>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</si>
  <si>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</si>
  <si>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</si>
  <si>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</si>
  <si>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</si>
  <si>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</si>
  <si>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</si>
  <si>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</si>
  <si>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</si>
  <si>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</si>
  <si>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</si>
  <si>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</si>
  <si>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</si>
  <si>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</si>
  <si>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</si>
  <si>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</si>
  <si>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</si>
  <si>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</si>
  <si>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</si>
  <si>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</si>
  <si>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</si>
  <si>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</si>
  <si>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</si>
  <si>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</si>
  <si>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</si>
  <si>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</si>
  <si>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</si>
  <si>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</si>
  <si>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</si>
  <si>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</si>
  <si>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</si>
  <si>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</si>
  <si>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</si>
  <si>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</si>
  <si>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</si>
  <si>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</si>
  <si>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</si>
  <si>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</si>
  <si>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</si>
  <si>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</si>
  <si>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</si>
  <si>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</si>
  <si>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</si>
  <si>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</si>
  <si>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</si>
  <si>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</si>
  <si>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</si>
  <si>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</si>
  <si>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</si>
  <si>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</si>
  <si>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</si>
  <si>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</si>
  <si>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</si>
  <si>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</si>
  <si>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</si>
  <si>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</si>
  <si>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</si>
  <si>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</si>
  <si>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</si>
  <si>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</si>
  <si>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</si>
  <si>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</si>
  <si>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</si>
  <si>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</si>
  <si>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</si>
  <si>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</si>
  <si>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</si>
  <si>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</si>
  <si>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</si>
  <si>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</si>
  <si>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</si>
  <si>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</si>
  <si>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</si>
  <si>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</si>
  <si>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</si>
  <si>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</si>
  <si>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</si>
  <si>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</si>
  <si>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</si>
  <si>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</si>
  <si>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</si>
  <si>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</si>
  <si>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</si>
  <si>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</si>
  <si>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</si>
  <si>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</si>
  <si>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</si>
  <si>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</si>
  <si>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</si>
  <si>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</si>
  <si>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</si>
  <si>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</si>
  <si>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</si>
  <si>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</si>
  <si>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</si>
  <si>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</si>
  <si>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</si>
  <si>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</si>
  <si>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</si>
  <si>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</si>
  <si>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</si>
  <si>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</si>
  <si>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</si>
  <si>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</si>
  <si>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</si>
  <si>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</si>
  <si>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</si>
  <si>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</si>
  <si>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</si>
  <si>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</si>
  <si>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</si>
  <si>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</si>
  <si>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</si>
  <si>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</si>
  <si>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</si>
  <si>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</si>
  <si>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</si>
  <si>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</si>
  <si>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</si>
  <si>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</si>
  <si>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</si>
  <si>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</si>
  <si>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</si>
  <si>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</si>
  <si>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</si>
  <si>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</si>
  <si>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</si>
  <si>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</si>
  <si>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</si>
  <si>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</si>
  <si>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</si>
  <si>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</si>
  <si>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</si>
  <si>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</si>
  <si>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</si>
  <si>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</si>
  <si>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</si>
  <si>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</si>
  <si>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</si>
  <si>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</si>
  <si>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</si>
  <si>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</si>
  <si>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</si>
  <si>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</si>
  <si>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</si>
  <si>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</si>
  <si>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</si>
  <si>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</si>
  <si>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</si>
  <si>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</si>
  <si>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</si>
  <si>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</si>
  <si>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</si>
  <si>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</si>
  <si>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</si>
  <si>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</si>
  <si>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</si>
  <si>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</si>
  <si>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</si>
  <si>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</si>
  <si>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</si>
  <si>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</si>
  <si>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</si>
  <si>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</si>
  <si>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</si>
  <si>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</si>
  <si>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</si>
  <si>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</si>
  <si>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</si>
  <si>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</si>
  <si>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</si>
  <si>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</si>
  <si>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</si>
  <si>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</si>
  <si>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</si>
  <si>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</si>
  <si>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</si>
  <si>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</si>
  <si>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</si>
  <si>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</si>
  <si>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</si>
  <si>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</si>
  <si>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</si>
  <si>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</si>
  <si>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</si>
  <si>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</si>
  <si>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</si>
  <si>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</si>
  <si>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</si>
  <si>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</si>
  <si>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</si>
  <si>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</si>
  <si>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</si>
  <si>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</si>
  <si>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</si>
  <si>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</si>
  <si>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</si>
  <si>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</si>
  <si>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</si>
  <si>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</si>
  <si>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</si>
  <si>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</si>
  <si>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</si>
  <si>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</si>
  <si>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</si>
  <si>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</si>
  <si>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</si>
  <si>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</si>
  <si>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</si>
  <si>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</si>
  <si>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</si>
  <si>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</si>
  <si>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</si>
  <si>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</si>
  <si>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</si>
  <si>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</si>
  <si>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</si>
  <si>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</si>
  <si>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</si>
  <si>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</si>
  <si>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</si>
  <si>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</si>
  <si>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</si>
  <si>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</si>
  <si>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</si>
  <si>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</si>
  <si>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</si>
  <si>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</si>
  <si>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</si>
  <si>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</si>
  <si>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</si>
  <si>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</si>
  <si>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</si>
  <si>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</si>
  <si>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</si>
  <si>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</si>
  <si>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</si>
  <si>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</si>
  <si>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</si>
  <si>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</si>
  <si>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</si>
  <si>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</si>
  <si>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</si>
  <si>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</si>
  <si>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</si>
  <si>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</si>
  <si>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</si>
  <si>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</si>
  <si>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</si>
  <si>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</si>
  <si>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</si>
  <si>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</si>
  <si>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</si>
  <si>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</si>
  <si>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</si>
  <si>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</si>
  <si>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</si>
  <si>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</si>
  <si>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</si>
  <si>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</si>
  <si>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</si>
  <si>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</si>
  <si>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</si>
  <si>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</si>
  <si>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</si>
  <si>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</si>
  <si>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</si>
  <si>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</si>
  <si>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</si>
  <si>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</si>
  <si>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</si>
  <si>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</si>
  <si>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</si>
  <si>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</si>
  <si>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</si>
  <si>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</si>
  <si>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</si>
  <si>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</si>
  <si>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</si>
  <si>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</si>
  <si>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</si>
  <si>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</si>
  <si>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</si>
  <si>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</si>
  <si>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</si>
  <si>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</si>
  <si>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</si>
  <si>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</si>
  <si>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</si>
  <si>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</si>
  <si>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</si>
  <si>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</si>
  <si>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</si>
  <si>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</si>
  <si>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</si>
  <si>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</si>
  <si>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</si>
  <si>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</si>
  <si>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</si>
  <si>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</si>
  <si>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</si>
  <si>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</si>
  <si>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</si>
  <si>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</si>
  <si>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</si>
  <si>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</si>
  <si>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</si>
  <si>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</si>
  <si>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</si>
  <si>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</si>
  <si>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</si>
  <si>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</si>
  <si>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</si>
  <si>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</si>
  <si>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</si>
  <si>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</si>
  <si>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</si>
  <si>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</si>
  <si>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</si>
  <si>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</si>
  <si>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</si>
  <si>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</si>
  <si>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</si>
  <si>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</si>
  <si>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</si>
  <si>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</si>
  <si>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</si>
  <si>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</si>
  <si>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</si>
  <si>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</si>
  <si>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</si>
  <si>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</si>
  <si>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</si>
  <si>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</si>
  <si>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</si>
  <si>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</si>
  <si>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</si>
  <si>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</si>
  <si>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</si>
  <si>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</si>
  <si>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</si>
  <si>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</si>
  <si>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</si>
  <si>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</si>
  <si>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</si>
  <si>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</si>
  <si>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</si>
  <si>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</si>
  <si>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</si>
  <si>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</si>
  <si>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</si>
  <si>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</si>
  <si>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</si>
  <si>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</si>
  <si>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</si>
  <si>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</si>
  <si>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</si>
  <si>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</si>
  <si>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</si>
  <si>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</si>
  <si>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</si>
  <si>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</si>
  <si>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</si>
  <si>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</si>
  <si>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</si>
  <si>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</si>
  <si>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</si>
  <si>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</si>
  <si>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</si>
  <si>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</si>
  <si>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</si>
  <si>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</si>
  <si>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</si>
  <si>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</si>
  <si>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</si>
  <si>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</si>
  <si>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</si>
  <si>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</si>
  <si>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</si>
  <si>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</si>
  <si>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</si>
  <si>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</si>
  <si>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</si>
  <si>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</si>
  <si>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</si>
  <si>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</si>
  <si>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</si>
  <si>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</si>
  <si>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</si>
  <si>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</si>
  <si>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</si>
  <si>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</si>
  <si>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</si>
  <si>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</si>
  <si>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</si>
  <si>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</si>
  <si>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</si>
  <si>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</si>
  <si>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</si>
  <si>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</si>
  <si>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</si>
  <si>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</si>
  <si>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</si>
  <si>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</si>
  <si>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</si>
  <si>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</si>
  <si>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</si>
  <si>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</si>
  <si>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</si>
  <si>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</si>
  <si>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</si>
  <si>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</si>
  <si>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</si>
  <si>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</si>
  <si>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</si>
  <si>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</si>
  <si>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</si>
  <si>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</si>
  <si>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</si>
  <si>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</si>
  <si>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</si>
  <si>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</si>
  <si>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</si>
  <si>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</si>
  <si>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</si>
  <si>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</si>
  <si>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</si>
  <si>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</si>
  <si>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</si>
  <si>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</si>
  <si>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</si>
  <si>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</si>
  <si>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</si>
  <si>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</si>
  <si>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</si>
  <si>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</si>
  <si>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</si>
  <si>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</si>
  <si>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</si>
  <si>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</si>
  <si>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</si>
  <si>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</si>
  <si>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</si>
  <si>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</si>
  <si>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</si>
  <si>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</si>
  <si>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</si>
  <si>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</si>
  <si>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</si>
  <si>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</si>
  <si>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</si>
  <si>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</si>
  <si>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</si>
  <si>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</si>
  <si>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</si>
  <si>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</si>
  <si>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</si>
  <si>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</si>
  <si>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</si>
  <si>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</si>
  <si>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</si>
  <si>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</si>
  <si>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</si>
  <si>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</si>
  <si>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</si>
  <si>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</si>
  <si>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</si>
  <si>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</si>
  <si>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</si>
  <si>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</si>
  <si>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</si>
  <si>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</si>
  <si>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</si>
  <si>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</si>
  <si>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</si>
  <si>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</si>
  <si>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</si>
  <si>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</si>
  <si>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</si>
  <si>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</si>
  <si>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</si>
  <si>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</si>
  <si>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</si>
  <si>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</si>
  <si>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</si>
  <si>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</si>
  <si>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</si>
  <si>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</si>
  <si>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</si>
  <si>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</si>
  <si>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</si>
  <si>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</si>
  <si>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</si>
  <si>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</si>
  <si>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</si>
  <si>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</si>
  <si>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</si>
  <si>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</si>
  <si>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</si>
  <si>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</si>
  <si>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</si>
  <si>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</si>
  <si>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</si>
  <si>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</si>
  <si>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</si>
  <si>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</si>
  <si>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</si>
  <si>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</si>
  <si>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</si>
  <si>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</si>
  <si>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</si>
  <si>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</si>
  <si>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</si>
  <si>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</si>
  <si>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</si>
  <si>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</si>
  <si>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</si>
  <si>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</si>
  <si>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</si>
  <si>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</si>
  <si>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</si>
  <si>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</si>
  <si>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</si>
  <si>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</si>
  <si>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</si>
  <si>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</si>
  <si>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</si>
  <si>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</si>
  <si>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</si>
  <si>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</si>
  <si>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</si>
  <si>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</si>
  <si>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</si>
  <si>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</si>
  <si>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</si>
  <si>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</si>
  <si>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</si>
  <si>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</si>
  <si>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</si>
  <si>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</si>
  <si>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</si>
  <si>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</si>
  <si>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</si>
  <si>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</si>
  <si>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</si>
  <si>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</si>
  <si>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</si>
  <si>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</si>
  <si>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</si>
  <si>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</si>
  <si>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</si>
  <si>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</si>
  <si>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</si>
  <si>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</si>
  <si>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</si>
  <si>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</si>
  <si>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</si>
  <si>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</si>
  <si>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</si>
  <si>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</si>
  <si>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</si>
  <si>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</si>
  <si>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</si>
  <si>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</si>
  <si>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</si>
  <si>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</si>
  <si>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</si>
  <si>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</si>
  <si>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</si>
  <si>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</si>
  <si>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</si>
  <si>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</si>
  <si>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</si>
  <si>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</si>
  <si>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</si>
  <si>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</si>
  <si>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</si>
  <si>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</si>
  <si>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</si>
  <si>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</si>
  <si>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</si>
  <si>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</si>
  <si>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</si>
  <si>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</si>
  <si>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</si>
  <si>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</si>
  <si>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</si>
  <si>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</si>
  <si>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</si>
  <si>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</si>
  <si>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</si>
  <si>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</si>
  <si>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</si>
  <si>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</si>
  <si>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</si>
  <si>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</si>
  <si>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</si>
  <si>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</si>
  <si>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</si>
  <si>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</si>
  <si>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</si>
  <si>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</si>
  <si>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</si>
  <si>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</si>
  <si>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</si>
  <si>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</si>
  <si>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</si>
  <si>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</si>
  <si>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</si>
  <si>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</si>
  <si>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</si>
  <si>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</si>
  <si>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</si>
  <si>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</si>
  <si>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</si>
  <si>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</si>
  <si>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</si>
  <si>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</si>
  <si>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</si>
  <si>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</si>
  <si>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</si>
  <si>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</si>
  <si>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</si>
  <si>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</si>
  <si>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</si>
  <si>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</si>
  <si>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</si>
  <si>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</si>
  <si>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</si>
  <si>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</si>
  <si>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</si>
  <si>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</si>
  <si>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</si>
  <si>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</si>
  <si>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</si>
  <si>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</si>
  <si>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</si>
  <si>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</si>
  <si>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</si>
  <si>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</si>
  <si>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</si>
  <si>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</si>
  <si>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</si>
  <si>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</si>
  <si>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</si>
  <si>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</si>
  <si>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</si>
  <si>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</si>
  <si>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</si>
  <si>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</si>
  <si>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</si>
  <si>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</si>
  <si>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</si>
  <si>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</si>
  <si>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</si>
  <si>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</si>
  <si>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</si>
  <si>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</si>
  <si>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</si>
  <si>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</si>
  <si>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</si>
  <si>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</si>
  <si>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</si>
  <si>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</si>
  <si>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</si>
  <si>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</si>
  <si>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</si>
  <si>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</si>
  <si>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</si>
  <si>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</si>
  <si>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</si>
  <si>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</si>
  <si>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</si>
  <si>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</si>
  <si>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</si>
  <si>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</si>
  <si>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</si>
  <si>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</si>
  <si>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</si>
  <si>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</si>
  <si>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</si>
  <si>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</si>
  <si>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</si>
  <si>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</si>
  <si>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</si>
  <si>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</si>
  <si>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</si>
  <si>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</si>
  <si>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</si>
  <si>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</si>
  <si>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</si>
  <si>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</si>
  <si>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</si>
  <si>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</si>
  <si>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</si>
  <si>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</si>
  <si>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</si>
  <si>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</si>
  <si>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</si>
  <si>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</si>
  <si>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</si>
  <si>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</si>
  <si>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</si>
  <si>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</si>
  <si>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</si>
  <si>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</si>
  <si>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</si>
  <si>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</si>
  <si>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</si>
  <si>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</si>
  <si>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</si>
  <si>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</si>
  <si>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</si>
  <si>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</si>
  <si>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</si>
  <si>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</si>
  <si>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</si>
  <si>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</si>
  <si>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</si>
  <si>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</si>
  <si>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</si>
  <si>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</si>
  <si>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</si>
  <si>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</si>
  <si>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</si>
  <si>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</si>
  <si>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</si>
  <si>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</si>
  <si>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</si>
  <si>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</si>
  <si>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</si>
  <si>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</si>
  <si>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</si>
  <si>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</si>
  <si>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</si>
  <si>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</si>
  <si>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</si>
  <si>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</si>
  <si>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</si>
  <si>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</si>
  <si>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</si>
  <si>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</si>
  <si>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</si>
  <si>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</si>
  <si>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</si>
  <si>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</si>
  <si>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</si>
  <si>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</si>
  <si>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</si>
  <si>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</si>
  <si>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</si>
  <si>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</si>
  <si>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</si>
  <si>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</si>
  <si>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</si>
  <si>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</si>
  <si>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</si>
  <si>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</si>
  <si>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</si>
  <si>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</si>
  <si>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</si>
  <si>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</si>
  <si>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</si>
  <si>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</si>
  <si>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</si>
  <si>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</si>
  <si>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</si>
  <si>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</si>
  <si>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</si>
  <si>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</si>
  <si>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</si>
  <si>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</si>
  <si>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</si>
  <si>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</si>
  <si>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</si>
  <si>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</si>
  <si>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</si>
  <si>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</si>
  <si>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</si>
  <si>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</si>
  <si>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</si>
  <si>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</si>
  <si>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</si>
  <si>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</si>
  <si>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</si>
  <si>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</si>
  <si>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</si>
  <si>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</si>
  <si>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</si>
  <si>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</si>
  <si>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</si>
  <si>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</si>
  <si>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</si>
  <si>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</si>
  <si>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</si>
  <si>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</si>
  <si>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</si>
  <si>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</si>
  <si>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</si>
  <si>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</si>
  <si>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</si>
  <si>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</si>
  <si>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</si>
  <si>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</si>
  <si>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</si>
  <si>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</si>
  <si>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</si>
  <si>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</si>
  <si>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</si>
  <si>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</si>
  <si>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</si>
  <si>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</si>
  <si>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</si>
  <si>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</si>
  <si>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</si>
  <si>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</si>
  <si>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</si>
  <si>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</si>
  <si>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</si>
  <si>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</si>
  <si>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</si>
  <si>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</si>
  <si>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</si>
  <si>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</si>
  <si>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</si>
  <si>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</si>
  <si>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</si>
  <si>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</si>
  <si>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</si>
  <si>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</si>
  <si>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</si>
  <si>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</si>
  <si>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</si>
  <si>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</si>
  <si>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</si>
  <si>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</si>
  <si>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</si>
  <si>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</si>
  <si>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</si>
  <si>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</si>
  <si>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</si>
  <si>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</si>
  <si>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</si>
  <si>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</si>
  <si>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</si>
  <si>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</si>
  <si>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</si>
  <si>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</si>
  <si>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</si>
  <si>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</si>
  <si>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</si>
  <si>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</si>
  <si>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</si>
  <si>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</si>
  <si>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</si>
  <si>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</si>
  <si>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</si>
  <si>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</si>
  <si>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</si>
  <si>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</si>
  <si>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</si>
  <si>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</si>
  <si>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</si>
  <si>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</si>
  <si>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</si>
  <si>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</si>
  <si>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</si>
  <si>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</si>
  <si>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</si>
  <si>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</si>
  <si>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</si>
  <si>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</si>
  <si>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</si>
  <si>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</si>
  <si>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</si>
  <si>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</si>
  <si>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</si>
  <si>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</si>
  <si>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</si>
  <si>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</si>
  <si>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</si>
  <si>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</si>
  <si>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</si>
  <si>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</si>
  <si>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</si>
  <si>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</si>
  <si>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</si>
  <si>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</si>
  <si>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</si>
  <si>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</si>
  <si>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</si>
  <si>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</si>
  <si>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</si>
  <si>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</si>
  <si>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</si>
  <si>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</si>
  <si>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</si>
  <si>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</si>
  <si>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</si>
  <si>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</si>
  <si>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</si>
  <si>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</si>
  <si>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</si>
  <si>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</si>
  <si>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</si>
  <si>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</si>
  <si>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</si>
  <si>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</si>
  <si>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</si>
  <si>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</si>
  <si>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</si>
  <si>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</si>
  <si>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</si>
  <si>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</si>
  <si>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</si>
  <si>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</si>
  <si>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</si>
  <si>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</si>
  <si>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</si>
  <si>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</si>
  <si>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</si>
  <si>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</si>
  <si>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</si>
  <si>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</si>
  <si>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</si>
  <si>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</si>
  <si>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</si>
  <si>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</si>
  <si>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</si>
  <si>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</si>
  <si>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</si>
  <si>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</si>
  <si>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</si>
  <si>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</si>
  <si>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</si>
  <si>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</si>
  <si>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</si>
  <si>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</si>
  <si>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</si>
  <si>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</si>
  <si>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</si>
  <si>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</si>
  <si>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</si>
  <si>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</si>
  <si>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</si>
  <si>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</si>
  <si>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</si>
  <si>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</si>
  <si>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</si>
  <si>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</si>
  <si>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</si>
  <si>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</si>
  <si>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</si>
  <si>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</si>
  <si>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</si>
  <si>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</si>
  <si>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</si>
  <si>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</si>
  <si>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</si>
  <si>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</si>
  <si>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</si>
  <si>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</si>
  <si>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</si>
  <si>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</si>
  <si>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</si>
  <si>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</si>
  <si>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</si>
  <si>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</si>
  <si>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</si>
  <si>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</si>
  <si>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</si>
  <si>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</si>
  <si>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</si>
  <si>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</si>
  <si>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</si>
  <si>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</si>
  <si>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</si>
  <si>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</si>
  <si>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</si>
  <si>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</si>
  <si>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</si>
  <si>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</si>
  <si>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</si>
  <si>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</si>
  <si>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</si>
  <si>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</si>
  <si>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</si>
  <si>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</si>
  <si>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</si>
  <si>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</si>
  <si>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</si>
  <si>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</si>
  <si>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</si>
  <si>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</si>
  <si>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</si>
  <si>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</si>
  <si>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</si>
  <si>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</si>
  <si>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</si>
  <si>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</si>
  <si>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</si>
  <si>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</si>
  <si>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</si>
  <si>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</si>
  <si>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</si>
  <si>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</si>
  <si>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</si>
  <si>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</si>
  <si>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</si>
  <si>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</si>
  <si>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</si>
  <si>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</si>
  <si>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</si>
  <si>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</si>
  <si>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</si>
  <si>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</si>
  <si>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</si>
  <si>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</si>
  <si>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</si>
  <si>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</si>
  <si>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</si>
  <si>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</si>
  <si>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</si>
  <si>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</si>
  <si>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</si>
  <si>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</si>
  <si>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</si>
  <si>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</si>
  <si>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</si>
  <si>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</si>
  <si>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</si>
  <si>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</si>
  <si>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</si>
  <si>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</si>
  <si>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</si>
  <si>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</si>
  <si>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</si>
  <si>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</si>
  <si>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</si>
  <si>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</si>
  <si>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</si>
  <si>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</si>
  <si>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</si>
  <si>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</si>
  <si>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</si>
  <si>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</si>
  <si>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</si>
  <si>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</si>
  <si>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</si>
  <si>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</si>
  <si>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</si>
  <si>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</si>
  <si>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</si>
  <si>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</si>
  <si>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</si>
  <si>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</si>
  <si>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</si>
  <si>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</si>
  <si>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</si>
  <si>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</si>
  <si>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</si>
  <si>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</si>
  <si>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</si>
  <si>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</si>
  <si>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</si>
  <si>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</si>
  <si>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</si>
  <si>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</si>
  <si>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</si>
  <si>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</si>
  <si>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</si>
  <si>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</si>
  <si>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</si>
  <si>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</si>
  <si>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</si>
  <si>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</si>
  <si>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</si>
  <si>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</si>
  <si>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</si>
  <si>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</si>
  <si>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</si>
  <si>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</si>
  <si>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</si>
  <si>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</si>
  <si>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</si>
  <si>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</si>
  <si>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</si>
  <si>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</si>
  <si>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</si>
  <si>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</si>
  <si>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</si>
  <si>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</si>
  <si>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</si>
  <si>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</si>
  <si>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</si>
  <si>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</si>
  <si>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</si>
  <si>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</si>
  <si>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</si>
  <si>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</si>
  <si>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</si>
  <si>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</si>
  <si>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</si>
  <si>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</si>
  <si>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</si>
  <si>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</si>
  <si>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</si>
  <si>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</si>
  <si>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</si>
  <si>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</si>
  <si>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</si>
  <si>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</si>
  <si>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</si>
  <si>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</si>
  <si>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</si>
  <si>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</si>
  <si>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</si>
  <si>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</si>
  <si>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</si>
  <si>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</si>
  <si>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</si>
  <si>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</si>
  <si>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</si>
  <si>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</si>
  <si>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</si>
  <si>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</si>
  <si>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</si>
  <si>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</si>
  <si>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</si>
  <si>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</si>
  <si>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</si>
  <si>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</si>
  <si>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</si>
  <si>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</si>
  <si>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</si>
  <si>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</si>
  <si>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</si>
  <si>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</si>
  <si>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</si>
  <si>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</si>
  <si>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</si>
  <si>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</si>
  <si>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</si>
  <si>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</si>
  <si>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</si>
  <si>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</si>
  <si>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</si>
  <si>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</si>
  <si>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</si>
  <si>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</si>
  <si>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</si>
  <si>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</si>
  <si>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</si>
  <si>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</si>
  <si>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</si>
  <si>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</si>
  <si>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</si>
  <si>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</si>
  <si>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</si>
  <si>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</si>
  <si>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</si>
  <si>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</si>
  <si>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</si>
  <si>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</si>
  <si>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</si>
  <si>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</si>
  <si>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</si>
  <si>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</si>
  <si>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</si>
  <si>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</si>
  <si>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</si>
  <si>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</si>
  <si>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</si>
  <si>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</si>
  <si>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</si>
  <si>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</si>
  <si>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</si>
  <si>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</si>
  <si>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</si>
  <si>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</si>
  <si>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</si>
  <si>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</si>
  <si>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</si>
  <si>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</si>
  <si>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</si>
  <si>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</si>
  <si>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</si>
  <si>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</si>
  <si>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</si>
  <si>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</si>
  <si>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</si>
  <si>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</si>
  <si>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</si>
  <si>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</si>
  <si>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</si>
  <si>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</si>
  <si>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</si>
  <si>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</si>
  <si>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</si>
  <si>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</si>
  <si>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</si>
  <si>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</si>
  <si>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</si>
  <si>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</si>
  <si>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</si>
  <si>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</si>
  <si>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</si>
  <si>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</si>
  <si>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</si>
  <si>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</si>
  <si>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</si>
  <si>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</si>
  <si>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</si>
  <si>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</si>
  <si>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</si>
  <si>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</si>
  <si>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</si>
  <si>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</si>
  <si>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</si>
  <si>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</si>
  <si>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</si>
  <si>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</si>
  <si>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</si>
  <si>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</si>
  <si>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</si>
  <si>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</si>
  <si>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</si>
  <si>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</si>
  <si>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</si>
  <si>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</si>
  <si>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</si>
  <si>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</si>
  <si>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</si>
  <si>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</si>
  <si>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</si>
  <si>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</si>
  <si>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</si>
  <si>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</si>
  <si>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</si>
  <si>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</si>
  <si>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</si>
  <si>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</si>
  <si>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</si>
  <si>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</si>
  <si>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</si>
  <si>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</si>
  <si>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</si>
  <si>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</si>
  <si>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</si>
  <si>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</si>
  <si>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</si>
  <si>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</si>
  <si>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</si>
  <si>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</si>
  <si>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</si>
  <si>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</si>
  <si>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</si>
  <si>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</si>
  <si>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</si>
  <si>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</si>
  <si>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</si>
  <si>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</si>
  <si>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</si>
  <si>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</si>
  <si>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</si>
  <si>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</si>
  <si>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</si>
  <si>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</si>
  <si>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</si>
  <si>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</si>
  <si>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</si>
  <si>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</si>
  <si>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</si>
  <si>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</si>
  <si>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</si>
  <si>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</si>
  <si>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</si>
  <si>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</si>
  <si>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</si>
  <si>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</si>
  <si>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</si>
  <si>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</si>
  <si>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</si>
  <si>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</si>
  <si>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</si>
  <si>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</si>
  <si>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</si>
  <si>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</si>
  <si>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</si>
  <si>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</si>
  <si>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</si>
  <si>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</si>
  <si>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</si>
  <si>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</si>
  <si>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</si>
  <si>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</si>
  <si>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</si>
  <si>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</si>
  <si>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</si>
  <si>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</si>
  <si>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</si>
  <si>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</si>
  <si>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</si>
  <si>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</si>
  <si>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</si>
  <si>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</si>
  <si>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</si>
  <si>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</si>
  <si>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</si>
  <si>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</si>
  <si>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</si>
  <si>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</si>
  <si>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</si>
  <si>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</si>
  <si>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</si>
  <si>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</si>
  <si>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</si>
  <si>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</si>
  <si>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</si>
  <si>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</si>
  <si>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</si>
  <si>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</si>
  <si>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</si>
  <si>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</si>
  <si>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</si>
  <si>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</si>
  <si>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</si>
  <si>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</si>
  <si>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</si>
  <si>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</si>
  <si>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</si>
  <si>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</si>
  <si>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</si>
  <si>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</si>
  <si>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</si>
  <si>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</si>
  <si>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</si>
  <si>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</si>
  <si>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</si>
  <si>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</si>
  <si>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</si>
  <si>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</si>
  <si>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</si>
  <si>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</si>
  <si>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</si>
  <si>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</si>
  <si>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</si>
  <si>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</si>
  <si>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</si>
  <si>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</si>
  <si>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</si>
  <si>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</si>
  <si>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</si>
  <si>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</si>
  <si>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</si>
  <si>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</si>
  <si>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</si>
  <si>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</si>
  <si>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</si>
  <si>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</si>
  <si>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</si>
  <si>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</si>
  <si>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</si>
  <si>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</si>
  <si>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</si>
  <si>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</si>
  <si>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</si>
  <si>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</si>
  <si>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</si>
  <si>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</si>
  <si>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</si>
  <si>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</si>
  <si>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</si>
  <si>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</si>
  <si>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</si>
  <si>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</si>
  <si>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</si>
  <si>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</si>
  <si>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</si>
  <si>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</si>
  <si>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</si>
  <si>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</si>
  <si>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</si>
  <si>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</si>
  <si>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</si>
  <si>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</si>
  <si>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</si>
  <si>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</si>
  <si>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</si>
  <si>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</si>
  <si>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</si>
  <si>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</si>
  <si>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</si>
  <si>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</si>
  <si>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</si>
  <si>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</si>
  <si>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</si>
  <si>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</si>
  <si>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</si>
  <si>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</si>
  <si>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</si>
  <si>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</si>
  <si>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</si>
  <si>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</si>
  <si>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</si>
  <si>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</si>
  <si>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</si>
  <si>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</si>
  <si>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</si>
  <si>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</si>
  <si>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</si>
  <si>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</si>
  <si>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</si>
  <si>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</si>
  <si>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</si>
  <si>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</si>
  <si>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</si>
  <si>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</si>
  <si>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</si>
  <si>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</si>
  <si>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</si>
  <si>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</si>
  <si>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</si>
  <si>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</si>
  <si>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</si>
  <si>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</si>
  <si>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</si>
  <si>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</si>
  <si>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</si>
  <si>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</si>
  <si>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</si>
  <si>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</si>
  <si>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</si>
  <si>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</si>
  <si>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</si>
  <si>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</si>
  <si>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</si>
  <si>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</si>
  <si>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</si>
  <si>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</si>
  <si>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</si>
  <si>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</si>
  <si>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</si>
  <si>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</si>
  <si>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</si>
  <si>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</si>
  <si>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</si>
  <si>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</si>
  <si>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</si>
  <si>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</si>
  <si>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</si>
  <si>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</si>
  <si>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</si>
  <si>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</si>
  <si>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</si>
  <si>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</si>
  <si>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</si>
  <si>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</si>
  <si>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</si>
  <si>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</si>
  <si>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</si>
  <si>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</si>
  <si>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</si>
  <si>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</si>
  <si>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</si>
  <si>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</si>
  <si>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</si>
  <si>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</si>
  <si>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</si>
  <si>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</si>
  <si>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</si>
  <si>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</si>
  <si>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</si>
  <si>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</si>
  <si>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</si>
  <si>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</si>
  <si>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</si>
  <si>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</si>
  <si>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</si>
  <si>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</si>
  <si>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</si>
  <si>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</si>
  <si>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</si>
  <si>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</si>
  <si>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</si>
  <si>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</si>
  <si>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</si>
  <si>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</si>
  <si>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</si>
  <si>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</si>
  <si>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</si>
  <si>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</si>
  <si>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</si>
  <si>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</si>
  <si>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</si>
  <si>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</si>
  <si>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</si>
  <si>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</si>
  <si>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</si>
  <si>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</si>
  <si>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</si>
  <si>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</si>
  <si>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</si>
  <si>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</si>
  <si>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</si>
  <si>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</si>
  <si>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</si>
  <si>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</si>
  <si>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</si>
  <si>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</si>
  <si>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</si>
  <si>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</si>
  <si>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</si>
  <si>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</si>
  <si>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</si>
  <si>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</si>
  <si>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</si>
  <si>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</si>
  <si>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</si>
  <si>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</si>
  <si>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</si>
  <si>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</si>
  <si>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</si>
  <si>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</si>
  <si>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</si>
  <si>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</si>
  <si>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</si>
  <si>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</si>
  <si>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</si>
  <si>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</si>
  <si>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</si>
  <si>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</si>
  <si>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</si>
  <si>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</si>
  <si>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</si>
  <si>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</si>
  <si>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</si>
  <si>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</si>
  <si>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</si>
  <si>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</si>
  <si>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</si>
  <si>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</si>
  <si>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</si>
  <si>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</si>
  <si>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</si>
  <si>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</si>
  <si>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</si>
  <si>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</si>
  <si>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</si>
  <si>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</si>
  <si>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</si>
  <si>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</si>
  <si>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</si>
  <si>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</si>
  <si>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</si>
  <si>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</si>
  <si>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</si>
  <si>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</si>
  <si>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</si>
  <si>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</si>
  <si>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</si>
  <si>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</si>
  <si>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</si>
  <si>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</si>
  <si>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</si>
  <si>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</si>
  <si>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</si>
  <si>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</si>
  <si>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</si>
  <si>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</si>
  <si>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</si>
  <si>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</si>
  <si>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</si>
  <si>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</si>
  <si>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</si>
  <si>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</si>
  <si>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</si>
  <si>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</si>
  <si>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</si>
  <si>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</si>
  <si>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</si>
  <si>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</si>
  <si>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</si>
  <si>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</si>
  <si>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</si>
  <si>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</si>
  <si>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</si>
  <si>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</si>
  <si>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</si>
  <si>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</si>
  <si>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</si>
  <si>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</si>
  <si>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</si>
  <si>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</si>
  <si>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</si>
  <si>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</si>
  <si>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</si>
  <si>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</si>
  <si>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</si>
  <si>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</si>
  <si>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</si>
  <si>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</si>
  <si>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</si>
  <si>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</si>
  <si>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</si>
  <si>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</si>
  <si>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</si>
  <si>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</si>
  <si>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</si>
  <si>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</si>
  <si>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</si>
  <si>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</si>
  <si>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</si>
  <si>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</si>
  <si>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</si>
  <si>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</si>
  <si>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</si>
  <si>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</si>
  <si>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</si>
  <si>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</si>
  <si>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</si>
  <si>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</si>
  <si>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</si>
  <si>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</si>
  <si>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</si>
  <si>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</si>
  <si>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</si>
  <si>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</si>
  <si>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</si>
  <si>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</si>
  <si>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</si>
  <si>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</si>
  <si>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</si>
  <si>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</si>
  <si>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</si>
  <si>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</si>
  <si>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</si>
  <si>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</si>
  <si>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</si>
  <si>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</si>
  <si>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</si>
  <si>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</si>
  <si>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</si>
  <si>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</si>
  <si>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</si>
  <si>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</si>
  <si>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</si>
  <si>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</si>
  <si>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</si>
  <si>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</si>
  <si>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</si>
  <si>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</si>
  <si>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</si>
  <si>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</si>
  <si>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</si>
  <si>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</si>
  <si>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</si>
  <si>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</si>
  <si>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</si>
  <si>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</si>
  <si>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</si>
  <si>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</si>
  <si>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</si>
  <si>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</si>
  <si>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</si>
  <si>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</si>
  <si>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</si>
  <si>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</si>
  <si>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</si>
  <si>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</si>
  <si>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</si>
  <si>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</si>
  <si>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</si>
  <si>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</si>
  <si>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</si>
  <si>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</si>
  <si>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</si>
  <si>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</si>
  <si>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</si>
  <si>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</si>
  <si>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</si>
  <si>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</si>
  <si>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</si>
  <si>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</si>
  <si>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</si>
  <si>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</si>
  <si>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</si>
  <si>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</si>
  <si>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</si>
  <si>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</si>
  <si>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</si>
  <si>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</si>
  <si>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</si>
  <si>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</si>
  <si>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</si>
  <si>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</si>
  <si>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</si>
  <si>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</si>
  <si>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</si>
  <si>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</si>
  <si>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</si>
  <si>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</si>
  <si>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</si>
  <si>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</si>
  <si>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</si>
  <si>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</si>
  <si>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</si>
  <si>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</si>
  <si>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</si>
  <si>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</si>
  <si>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</si>
  <si>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</si>
  <si>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</si>
  <si>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</si>
  <si>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</si>
  <si>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</si>
  <si>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</si>
  <si>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</si>
  <si>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</si>
  <si>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</si>
  <si>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</si>
  <si>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</si>
  <si>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</si>
  <si>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</si>
  <si>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</si>
  <si>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</si>
  <si>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</si>
  <si>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</si>
  <si>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</si>
  <si>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</si>
  <si>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</si>
  <si>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</si>
  <si>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</si>
  <si>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</si>
  <si>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</si>
  <si>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</si>
  <si>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</si>
  <si>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</si>
  <si>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</si>
  <si>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</si>
  <si>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</si>
  <si>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</si>
  <si>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</si>
  <si>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</si>
  <si>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</si>
  <si>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</si>
  <si>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</si>
  <si>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</si>
  <si>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</si>
  <si>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</si>
  <si>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</si>
  <si>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</si>
  <si>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</si>
  <si>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</si>
  <si>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</si>
  <si>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</si>
  <si>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</si>
  <si>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</si>
  <si>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</si>
  <si>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</si>
  <si>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</si>
  <si>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</si>
  <si>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</si>
  <si>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</si>
  <si>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</si>
  <si>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</si>
  <si>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</si>
  <si>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</si>
  <si>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</si>
  <si>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</si>
  <si>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</si>
  <si>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</si>
  <si>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</si>
  <si>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</si>
  <si>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</si>
  <si>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</si>
  <si>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</si>
  <si>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</si>
  <si>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</si>
  <si>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</si>
  <si>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</si>
  <si>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</si>
  <si>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</si>
  <si>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</si>
  <si>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</si>
  <si>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</si>
  <si>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</si>
  <si>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</si>
  <si>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</si>
  <si>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</si>
  <si>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</si>
  <si>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</si>
  <si>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</si>
  <si>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</si>
  <si>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</si>
  <si>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</si>
  <si>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</si>
  <si>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</si>
  <si>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</si>
  <si>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</si>
  <si>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</si>
  <si>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</si>
  <si>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</si>
  <si>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</si>
  <si>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</si>
  <si>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</si>
  <si>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</si>
  <si>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</si>
  <si>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</si>
  <si>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</si>
  <si>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</si>
  <si>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</si>
  <si>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</si>
  <si>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</si>
  <si>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</si>
  <si>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</si>
  <si>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</si>
  <si>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</si>
  <si>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</si>
  <si>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</si>
  <si>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</si>
  <si>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</si>
  <si>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</si>
  <si>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</si>
  <si>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</si>
  <si>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</si>
  <si>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</si>
  <si>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</si>
  <si>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</si>
  <si>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</si>
  <si>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</si>
  <si>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</si>
  <si>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</si>
  <si>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</si>
  <si>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</si>
  <si>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</si>
  <si>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</si>
  <si>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</si>
  <si>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</si>
  <si>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</si>
  <si>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</si>
  <si>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</si>
  <si>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</si>
  <si>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</si>
  <si>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</si>
  <si>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</si>
  <si>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</si>
  <si>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</si>
  <si>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</si>
  <si>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</si>
  <si>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</si>
  <si>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</si>
  <si>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</si>
  <si>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</si>
  <si>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</si>
  <si>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</si>
  <si>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</si>
  <si>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</si>
  <si>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</si>
  <si>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</si>
  <si>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</si>
  <si>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</si>
  <si>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</si>
  <si>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</si>
  <si>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</si>
  <si>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</si>
  <si>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</si>
  <si>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</si>
  <si>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</si>
  <si>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</si>
  <si>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</si>
  <si>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</si>
  <si>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</si>
  <si>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</si>
  <si>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</si>
  <si>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</si>
  <si>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</si>
  <si>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</si>
  <si>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</si>
  <si>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</si>
  <si>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</si>
  <si>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</si>
  <si>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</si>
  <si>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</si>
  <si>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</si>
  <si>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</si>
  <si>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</si>
  <si>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</si>
  <si>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</si>
  <si>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</si>
  <si>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</si>
  <si>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</si>
  <si>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</si>
  <si>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</si>
  <si>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</si>
  <si>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</si>
  <si>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</si>
  <si>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</si>
  <si>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</si>
  <si>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</si>
  <si>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</si>
  <si>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</si>
  <si>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</si>
  <si>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</si>
  <si>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</si>
  <si>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</si>
  <si>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</si>
  <si>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</si>
  <si>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</si>
  <si>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</si>
  <si>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</si>
  <si>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</si>
  <si>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</si>
  <si>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</si>
  <si>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</si>
  <si>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</si>
  <si>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</si>
  <si>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</si>
  <si>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</si>
  <si>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</si>
  <si>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</si>
  <si>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</si>
  <si>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</si>
  <si>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</si>
  <si>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</si>
  <si>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</si>
  <si>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</si>
  <si>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</si>
  <si>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</si>
  <si>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</si>
  <si>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</si>
  <si>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</si>
  <si>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</si>
  <si>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</si>
  <si>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</si>
  <si>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</si>
  <si>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</si>
  <si>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</si>
  <si>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</si>
  <si>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</si>
  <si>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</si>
  <si>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</si>
  <si>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</si>
  <si>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</si>
  <si>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</si>
  <si>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</si>
  <si>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</si>
  <si>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</si>
  <si>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</si>
  <si>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</si>
  <si>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</si>
  <si>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</si>
  <si>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</si>
  <si>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</si>
  <si>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</si>
  <si>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</si>
  <si>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</si>
  <si>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</si>
  <si>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</si>
  <si>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</si>
  <si>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</si>
  <si>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</si>
  <si>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</si>
  <si>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</si>
  <si>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</si>
  <si>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</si>
  <si>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</si>
  <si>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</si>
  <si>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</si>
  <si>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</si>
  <si>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</si>
  <si>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</si>
  <si>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</si>
  <si>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</si>
  <si>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</si>
  <si>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</si>
  <si>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</si>
  <si>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</si>
  <si>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</si>
  <si>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</si>
  <si>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</si>
  <si>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</si>
  <si>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</si>
  <si>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</si>
  <si>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</si>
  <si>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</si>
  <si>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</si>
  <si>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</si>
  <si>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</si>
  <si>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</si>
  <si>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</si>
  <si>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</si>
  <si>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</si>
  <si>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</si>
  <si>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</si>
  <si>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</si>
  <si>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</si>
  <si>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</si>
  <si>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</si>
  <si>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</si>
  <si>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</si>
  <si>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</si>
  <si>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</si>
  <si>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</si>
  <si>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</si>
  <si>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</si>
  <si>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</si>
  <si>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</si>
  <si>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</si>
  <si>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</si>
  <si>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</si>
  <si>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</si>
  <si>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</si>
  <si>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</si>
  <si>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</si>
  <si>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</si>
  <si>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</si>
  <si>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</si>
  <si>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</si>
  <si>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</si>
  <si>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</si>
  <si>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</si>
  <si>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</si>
  <si>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</si>
  <si>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</si>
  <si>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</si>
  <si>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</si>
  <si>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</si>
  <si>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</si>
  <si>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</si>
  <si>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</si>
  <si>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</si>
  <si>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</si>
  <si>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</si>
  <si>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</si>
  <si>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</si>
  <si>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</si>
  <si>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</si>
  <si>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</si>
  <si>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</si>
  <si>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</si>
  <si>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</si>
  <si>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</si>
  <si>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</si>
  <si>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</si>
  <si>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</si>
  <si>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</si>
  <si>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</si>
  <si>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</si>
  <si>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</si>
  <si>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</si>
  <si>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</si>
  <si>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</si>
  <si>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</si>
  <si>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</si>
  <si>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</si>
  <si>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</si>
  <si>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</si>
  <si>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</si>
  <si>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</si>
  <si>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</si>
  <si>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</si>
  <si>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</si>
  <si>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</si>
  <si>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</si>
  <si>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</si>
  <si>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</si>
  <si>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</si>
  <si>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</si>
  <si>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</si>
  <si>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</si>
  <si>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</si>
  <si>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</si>
  <si>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</si>
  <si>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</si>
  <si>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</si>
  <si>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</si>
  <si>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</si>
  <si>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</si>
  <si>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</si>
  <si>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</si>
  <si>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</si>
  <si>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</si>
  <si>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</si>
  <si>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</si>
  <si>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</si>
  <si>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</si>
  <si>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</si>
  <si>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</si>
  <si>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</si>
  <si>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</si>
  <si>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</si>
  <si>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</si>
  <si>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</si>
  <si>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</si>
  <si>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</si>
  <si>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</si>
  <si>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</si>
  <si>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</si>
  <si>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</si>
  <si>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</si>
  <si>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</si>
  <si>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</si>
  <si>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</si>
  <si>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</si>
  <si>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</si>
  <si>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</si>
  <si>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</si>
  <si>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</si>
  <si>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</si>
  <si>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</si>
  <si>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</si>
  <si>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</si>
  <si>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</si>
  <si>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</si>
  <si>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</si>
  <si>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</si>
  <si>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</si>
  <si>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</si>
  <si>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</si>
  <si>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</si>
  <si>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</si>
  <si>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</si>
  <si>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</si>
  <si>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</si>
  <si>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</si>
  <si>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</si>
  <si>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</si>
  <si>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</si>
  <si>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</si>
  <si>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</si>
  <si>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</si>
  <si>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</si>
  <si>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</si>
  <si>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</si>
  <si>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</si>
  <si>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</si>
  <si>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</si>
  <si>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</si>
  <si>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</si>
  <si>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</si>
  <si>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</si>
  <si>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</si>
  <si>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</si>
  <si>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</si>
  <si>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</si>
  <si>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</si>
  <si>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</si>
  <si>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</si>
  <si>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</si>
  <si>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</si>
  <si>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</si>
  <si>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</si>
  <si>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</si>
  <si>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</si>
  <si>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</si>
  <si>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</si>
  <si>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</si>
  <si>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</si>
  <si>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</si>
  <si>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</si>
  <si>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</si>
  <si>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</si>
  <si>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</si>
  <si>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</si>
  <si>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</si>
  <si>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</si>
  <si>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</si>
  <si>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</si>
  <si>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</si>
  <si>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</si>
  <si>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</si>
  <si>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</si>
  <si>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</si>
  <si>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</si>
  <si>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</si>
  <si>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</si>
  <si>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</si>
  <si>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</si>
  <si>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</si>
  <si>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</si>
  <si>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</si>
  <si>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</si>
  <si>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</si>
  <si>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</si>
  <si>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</si>
  <si>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</si>
  <si>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</si>
  <si>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</si>
  <si>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</si>
  <si>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</si>
  <si>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</si>
  <si>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</si>
  <si>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</si>
  <si>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</si>
  <si>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</si>
  <si>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</si>
  <si>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</si>
  <si>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</si>
  <si>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</si>
  <si>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</si>
  <si>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</si>
  <si>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</si>
  <si>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</si>
  <si>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</si>
  <si>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</si>
  <si>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</si>
  <si>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</si>
  <si>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</si>
  <si>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</si>
  <si>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</si>
  <si>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</si>
  <si>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</si>
  <si>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</si>
  <si>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</si>
  <si>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</si>
  <si>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</si>
  <si>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</si>
  <si>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</si>
  <si>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</si>
  <si>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</si>
  <si>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</si>
  <si>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</si>
  <si>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</si>
  <si>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</si>
  <si>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</si>
  <si>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</si>
  <si>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</si>
  <si>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</si>
  <si>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</si>
  <si>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</si>
  <si>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</si>
  <si>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</si>
  <si>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</si>
  <si>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</si>
  <si>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</si>
  <si>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</si>
  <si>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</si>
  <si>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</si>
  <si>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</si>
  <si>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</si>
  <si>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</si>
  <si>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</si>
  <si>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</si>
  <si>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</si>
  <si>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</si>
  <si>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</si>
  <si>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</si>
  <si>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</si>
  <si>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</si>
  <si>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</si>
  <si>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</si>
  <si>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</si>
  <si>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</si>
  <si>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</si>
  <si>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</si>
  <si>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</si>
  <si>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</si>
  <si>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</si>
  <si>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</si>
  <si>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</si>
  <si>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</si>
  <si>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</si>
  <si>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</si>
  <si>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</si>
  <si>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</si>
  <si>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</si>
  <si>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</si>
  <si>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</si>
  <si>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</si>
  <si>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</si>
  <si>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</si>
  <si>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</si>
  <si>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</si>
  <si>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</si>
  <si>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</si>
  <si>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</si>
  <si>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</si>
  <si>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</si>
  <si>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</si>
  <si>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</si>
  <si>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</si>
  <si>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</si>
  <si>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</si>
  <si>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</si>
  <si>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</si>
  <si>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</si>
  <si>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</si>
  <si>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</si>
  <si>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</si>
  <si>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</si>
  <si>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</si>
  <si>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</si>
  <si>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</si>
  <si>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</si>
  <si>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</si>
  <si>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</si>
  <si>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</si>
  <si>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</si>
  <si>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</si>
  <si>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</si>
  <si>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</si>
  <si>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</si>
  <si>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</si>
  <si>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</si>
  <si>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</si>
  <si>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</si>
  <si>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</si>
  <si>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</si>
  <si>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</si>
  <si>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</si>
  <si>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</si>
  <si>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</si>
  <si>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</si>
  <si>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</si>
  <si>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</si>
  <si>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</si>
  <si>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</si>
  <si>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</si>
  <si>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</si>
  <si>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</si>
  <si>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</si>
  <si>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</si>
  <si>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</si>
  <si>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</si>
  <si>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</si>
  <si>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</si>
  <si>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</si>
  <si>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</si>
  <si>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</si>
  <si>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</si>
  <si>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</si>
  <si>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</si>
  <si>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</si>
  <si>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</si>
  <si>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</si>
  <si>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</si>
  <si>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</si>
  <si>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</si>
  <si>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</si>
  <si>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</si>
  <si>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</si>
  <si>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</si>
  <si>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</si>
  <si>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</si>
  <si>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</si>
  <si>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</si>
  <si>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</si>
  <si>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</si>
  <si>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</si>
  <si>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</si>
  <si>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</si>
  <si>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</si>
  <si>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</si>
  <si>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</si>
  <si>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</si>
  <si>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</si>
  <si>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</si>
  <si>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</si>
  <si>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</si>
  <si>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</si>
  <si>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</si>
  <si>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</si>
  <si>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</si>
  <si>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</si>
  <si>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</si>
  <si>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</si>
  <si>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</si>
  <si>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</si>
  <si>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</si>
  <si>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</si>
  <si>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</si>
  <si>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</si>
  <si>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</si>
  <si>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</si>
  <si>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</si>
  <si>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</si>
  <si>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</si>
  <si>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</si>
  <si>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</si>
  <si>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</si>
  <si>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</si>
  <si>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</si>
  <si>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</si>
  <si>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</si>
  <si>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</si>
  <si>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</si>
  <si>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</si>
  <si>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</si>
  <si>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</si>
  <si>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</si>
  <si>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</si>
  <si>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</si>
  <si>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</si>
  <si>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</si>
  <si>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</si>
  <si>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</si>
  <si>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</si>
  <si>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</si>
  <si>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</si>
  <si>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</si>
  <si>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</si>
  <si>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</si>
  <si>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</si>
  <si>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</si>
  <si>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</si>
  <si>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</si>
  <si>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</si>
  <si>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</si>
  <si>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</si>
  <si>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</si>
  <si>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</si>
  <si>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</si>
  <si>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</si>
  <si>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</si>
  <si>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</si>
  <si>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</si>
  <si>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</si>
  <si>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</si>
  <si>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</si>
  <si>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</si>
  <si>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</si>
  <si>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</si>
  <si>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</si>
  <si>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</si>
  <si>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</si>
  <si>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</si>
  <si>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</si>
  <si>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</si>
  <si>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</si>
  <si>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</si>
  <si>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</si>
  <si>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</si>
  <si>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</si>
  <si>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</si>
  <si>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</si>
  <si>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</si>
  <si>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</si>
  <si>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</si>
  <si>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</si>
  <si>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</si>
  <si>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</si>
  <si>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</si>
  <si>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</si>
  <si>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</si>
  <si>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</si>
  <si>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</si>
  <si>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</si>
  <si>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</si>
  <si>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</si>
  <si>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</si>
  <si>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</si>
  <si>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</si>
  <si>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</si>
  <si>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</si>
  <si>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</si>
  <si>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</si>
  <si>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</si>
  <si>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</si>
  <si>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</si>
  <si>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</si>
  <si>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</si>
  <si>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</si>
  <si>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</si>
  <si>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</si>
  <si>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</si>
  <si>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</si>
  <si>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</si>
  <si>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</si>
  <si>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</si>
  <si>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</si>
  <si>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</si>
  <si>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</si>
  <si>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</si>
  <si>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</si>
  <si>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</si>
  <si>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</si>
  <si>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</si>
  <si>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</si>
  <si>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</si>
  <si>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</si>
  <si>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</si>
  <si>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</si>
  <si>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</si>
  <si>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</si>
  <si>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</si>
  <si>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</si>
  <si>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</si>
  <si>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</si>
  <si>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</si>
  <si>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</si>
  <si>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</si>
  <si>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</si>
  <si>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</si>
  <si>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</si>
  <si>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</si>
  <si>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</si>
  <si>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</si>
  <si>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</si>
  <si>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</si>
  <si>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</si>
  <si>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</si>
  <si>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</si>
  <si>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</si>
  <si>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</si>
  <si>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</si>
  <si>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</si>
  <si>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</si>
  <si>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</si>
  <si>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</si>
  <si>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</si>
  <si>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</si>
  <si>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</si>
  <si>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</si>
  <si>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</si>
  <si>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</si>
  <si>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</si>
  <si>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</si>
  <si>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</si>
  <si>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</si>
  <si>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</si>
  <si>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</si>
  <si>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</si>
  <si>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</si>
  <si>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</si>
  <si>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</si>
  <si>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</si>
  <si>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</si>
  <si>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</si>
  <si>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</si>
  <si>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</si>
  <si>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</si>
  <si>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</si>
  <si>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</si>
  <si>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</si>
  <si>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</si>
  <si>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</si>
  <si>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</si>
  <si>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</si>
  <si>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</si>
  <si>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</si>
  <si>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</si>
  <si>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</si>
  <si>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</si>
  <si>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</si>
  <si>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</si>
  <si>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</si>
  <si>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</si>
  <si>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</si>
  <si>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</si>
  <si>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</si>
  <si>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</si>
  <si>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</si>
  <si>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</si>
  <si>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</si>
  <si>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</si>
  <si>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</si>
  <si>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</si>
  <si>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</si>
  <si>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</si>
  <si>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</si>
  <si>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</si>
  <si>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</si>
  <si>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</si>
  <si>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</si>
  <si>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</si>
  <si>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</si>
  <si>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</si>
  <si>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</si>
  <si>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</si>
  <si>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</si>
  <si>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</si>
  <si>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</si>
  <si>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</si>
  <si>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</si>
  <si>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</si>
  <si>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</si>
  <si>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</si>
  <si>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</si>
  <si>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</si>
  <si>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</si>
  <si>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</si>
  <si>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</si>
  <si>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</si>
  <si>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</si>
  <si>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</si>
  <si>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</si>
  <si>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</si>
  <si>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</si>
  <si>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</si>
  <si>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</si>
  <si>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</si>
  <si>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</si>
  <si>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</si>
  <si>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</si>
  <si>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</si>
  <si>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</si>
  <si>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</si>
  <si>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</si>
  <si>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</si>
  <si>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</si>
  <si>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</si>
  <si>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</si>
  <si>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</si>
  <si>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</si>
  <si>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</si>
  <si>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</si>
  <si>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</si>
  <si>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</si>
  <si>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</si>
  <si>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</si>
  <si>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</si>
  <si>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</si>
  <si>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</si>
  <si>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</si>
  <si>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</si>
  <si>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</si>
  <si>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</si>
  <si>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</si>
  <si>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</si>
  <si>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</si>
  <si>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</si>
  <si>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</si>
  <si>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</si>
  <si>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</si>
  <si>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</si>
  <si>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</si>
  <si>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</si>
  <si>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</si>
  <si>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</si>
  <si>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</si>
  <si>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</si>
  <si>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</si>
  <si>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</si>
  <si>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</si>
  <si>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</si>
  <si>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</si>
  <si>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</si>
  <si>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</si>
  <si>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</si>
  <si>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</si>
  <si>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</si>
  <si>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</si>
  <si>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</si>
  <si>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</si>
  <si>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</si>
  <si>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</si>
  <si>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</si>
  <si>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</si>
  <si>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</si>
  <si>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</si>
  <si>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</si>
  <si>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</si>
  <si>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</si>
  <si>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</si>
  <si>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</si>
  <si>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</si>
  <si>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</si>
  <si>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</si>
  <si>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</si>
  <si>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</si>
  <si>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</si>
  <si>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</si>
  <si>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</si>
  <si>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</si>
  <si>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</si>
  <si>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</si>
  <si>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</si>
  <si>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</si>
  <si>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</si>
  <si>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</si>
  <si>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</si>
  <si>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</si>
  <si>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</si>
  <si>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</si>
  <si>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</si>
  <si>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</si>
  <si>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</si>
  <si>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</si>
  <si>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</si>
  <si>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</si>
  <si>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</si>
  <si>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</si>
  <si>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</si>
  <si>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</si>
  <si>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</si>
  <si>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</si>
  <si>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</si>
  <si>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</si>
  <si>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</si>
  <si>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</si>
  <si>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</si>
  <si>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</si>
  <si>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</si>
  <si>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</si>
  <si>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</si>
  <si>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</si>
  <si>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</si>
  <si>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</si>
  <si>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</si>
  <si>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</si>
  <si>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</si>
  <si>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</si>
  <si>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</si>
  <si>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</si>
  <si>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</si>
  <si>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</si>
  <si>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</si>
  <si>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</si>
  <si>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</si>
  <si>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</si>
  <si>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</si>
  <si>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</si>
  <si>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</si>
  <si>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</si>
  <si>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</si>
  <si>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</si>
  <si>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</si>
  <si>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</si>
  <si>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</si>
  <si>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</si>
  <si>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</si>
  <si>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</si>
  <si>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</si>
  <si>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</si>
  <si>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</si>
  <si>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</si>
  <si>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</si>
  <si>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</si>
  <si>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</si>
  <si>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</si>
  <si>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</si>
  <si>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</si>
  <si>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</si>
  <si>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</si>
  <si>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</si>
  <si>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</si>
  <si>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</si>
  <si>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</si>
  <si>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</si>
  <si>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</si>
  <si>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</si>
  <si>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</si>
  <si>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</si>
  <si>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</si>
  <si>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</si>
  <si>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</si>
  <si>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</si>
  <si>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</si>
  <si>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</si>
  <si>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</si>
  <si>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</si>
  <si>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</si>
  <si>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</si>
  <si>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</si>
  <si>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</si>
  <si>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</si>
  <si>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</si>
  <si>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</si>
  <si>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</si>
  <si>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</si>
  <si>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</si>
  <si>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</si>
  <si>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</si>
  <si>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</si>
  <si>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</si>
  <si>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</si>
  <si>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</si>
  <si>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</si>
  <si>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</si>
  <si>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</si>
  <si>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</si>
  <si>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</si>
  <si>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</si>
  <si>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</si>
  <si>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</si>
  <si>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</si>
  <si>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</si>
  <si>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</si>
  <si>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</si>
  <si>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</si>
  <si>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</si>
  <si>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</si>
  <si>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</si>
  <si>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</si>
  <si>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</si>
  <si>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</si>
  <si>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</si>
  <si>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</si>
  <si>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</si>
  <si>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</si>
  <si>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</si>
  <si>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</si>
  <si>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</si>
  <si>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</si>
  <si>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</si>
  <si>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</si>
  <si>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</si>
  <si>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</si>
  <si>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</si>
  <si>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</si>
  <si>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</si>
  <si>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</si>
  <si>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</si>
  <si>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</si>
  <si>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</si>
  <si>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</si>
  <si>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</si>
  <si>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</si>
  <si>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</si>
  <si>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</si>
  <si>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</si>
  <si>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</si>
  <si>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</si>
  <si>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</si>
  <si>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</si>
  <si>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</si>
  <si>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</si>
  <si>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</si>
  <si>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</si>
  <si>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</si>
  <si>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</si>
  <si>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</si>
  <si>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</si>
  <si>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</si>
  <si>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</si>
  <si>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</si>
  <si>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</si>
  <si>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</si>
  <si>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</si>
  <si>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</si>
  <si>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</si>
  <si>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</si>
  <si>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</si>
  <si>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</si>
  <si>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</si>
  <si>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</si>
  <si>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</si>
  <si>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</si>
  <si>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</si>
  <si>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</si>
  <si>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</si>
  <si>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</si>
  <si>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</si>
  <si>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</si>
  <si>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</si>
  <si>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</si>
  <si>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</si>
  <si>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</si>
  <si>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</si>
  <si>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</si>
  <si>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</si>
  <si>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</si>
  <si>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</si>
  <si>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</si>
  <si>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</si>
  <si>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</si>
  <si>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</si>
  <si>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</si>
  <si>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</si>
  <si>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</si>
  <si>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</si>
  <si>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</si>
  <si>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</si>
  <si>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</si>
  <si>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</si>
  <si>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</si>
  <si>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</si>
  <si>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</si>
  <si>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</si>
  <si>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</si>
  <si>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</si>
  <si>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</si>
  <si>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</si>
  <si>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</si>
  <si>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</si>
  <si>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</si>
  <si>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</si>
  <si>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</si>
  <si>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</si>
  <si>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</si>
  <si>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</si>
  <si>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</si>
  <si>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</si>
  <si>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</si>
  <si>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</si>
  <si>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</si>
  <si>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</si>
  <si>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</si>
  <si>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</si>
  <si>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</si>
  <si>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</si>
  <si>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</si>
  <si>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</si>
  <si>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</si>
  <si>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</si>
  <si>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</si>
  <si>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</si>
  <si>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</si>
  <si>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</si>
  <si>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</si>
  <si>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</si>
  <si>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</si>
  <si>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</si>
  <si>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</si>
  <si>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</si>
  <si>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</si>
  <si>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</si>
  <si>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</si>
  <si>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</si>
  <si>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</si>
  <si>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</si>
  <si>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</si>
  <si>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</si>
  <si>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</si>
  <si>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</si>
  <si>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</si>
  <si>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</si>
  <si>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</si>
  <si>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</si>
  <si>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</si>
  <si>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</si>
  <si>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</si>
  <si>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</si>
  <si>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</si>
  <si>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</si>
  <si>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</si>
  <si>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</si>
  <si>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</si>
  <si>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</si>
  <si>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</si>
  <si>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</si>
  <si>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</si>
  <si>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</si>
  <si>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</si>
  <si>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</si>
  <si>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</si>
  <si>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</si>
  <si>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</si>
  <si>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</si>
  <si>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</si>
  <si>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</si>
  <si>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</si>
  <si>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</si>
  <si>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</si>
  <si>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</si>
  <si>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</si>
  <si>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</si>
  <si>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</si>
  <si>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</si>
  <si>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</si>
  <si>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</si>
  <si>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</si>
  <si>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</si>
  <si>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</si>
  <si>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</si>
  <si>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</si>
  <si>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</si>
  <si>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</si>
  <si>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</si>
  <si>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</si>
  <si>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</si>
  <si>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</si>
  <si>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</si>
  <si>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</si>
  <si>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</si>
  <si>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</si>
  <si>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</si>
  <si>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</si>
  <si>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</si>
  <si>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</si>
  <si>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</si>
  <si>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</si>
  <si>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</si>
  <si>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</si>
  <si>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</si>
  <si>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</si>
  <si>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</si>
  <si>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</si>
  <si>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</si>
  <si>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</si>
  <si>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</si>
  <si>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</si>
  <si>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</si>
  <si>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</si>
  <si>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</si>
  <si>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</si>
  <si>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</si>
  <si>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</si>
  <si>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</si>
  <si>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</si>
  <si>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</si>
  <si>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</si>
  <si>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</si>
  <si>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</si>
  <si>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</si>
  <si>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</si>
  <si>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</si>
  <si>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</si>
  <si>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</si>
  <si>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</si>
  <si>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</si>
  <si>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</si>
  <si>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</si>
  <si>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</si>
  <si>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</si>
  <si>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</si>
  <si>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</si>
  <si>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</si>
  <si>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</si>
  <si>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</si>
  <si>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</si>
  <si>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</si>
  <si>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</si>
  <si>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</si>
  <si>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</si>
  <si>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</si>
  <si>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</si>
  <si>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</si>
  <si>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</si>
  <si>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</si>
  <si>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</si>
  <si>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</si>
  <si>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</si>
  <si>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</si>
  <si>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</si>
  <si>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</si>
  <si>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</si>
  <si>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</si>
  <si>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</si>
  <si>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</si>
  <si>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</si>
  <si>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</si>
  <si>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</si>
  <si>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</si>
  <si>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</si>
  <si>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</si>
  <si>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</si>
  <si>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</si>
  <si>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</si>
  <si>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</si>
  <si>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</si>
  <si>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</si>
  <si>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</si>
  <si>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</si>
  <si>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</si>
  <si>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</si>
  <si>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</si>
  <si>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</si>
  <si>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</si>
  <si>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</si>
  <si>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</si>
  <si>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</si>
  <si>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</si>
  <si>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</si>
  <si>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</si>
  <si>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</si>
  <si>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</si>
  <si>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</si>
  <si>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</si>
  <si>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</si>
  <si>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</si>
  <si>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</si>
  <si>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</si>
  <si>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</si>
  <si>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</si>
  <si>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</si>
  <si>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</si>
  <si>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</si>
  <si>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</si>
  <si>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</si>
  <si>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</si>
  <si>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</si>
  <si>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</si>
  <si>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</si>
  <si>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</si>
  <si>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</si>
  <si>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</si>
  <si>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</si>
  <si>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</si>
  <si>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</si>
  <si>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</si>
  <si>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</si>
  <si>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</si>
  <si>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</si>
  <si>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</si>
  <si>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</si>
  <si>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</si>
  <si>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</si>
  <si>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</si>
  <si>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</si>
  <si>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</si>
  <si>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</si>
  <si>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</si>
  <si>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</si>
  <si>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</si>
  <si>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</si>
  <si>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</si>
  <si>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</si>
  <si>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</si>
  <si>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</si>
  <si>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</si>
  <si>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</si>
  <si>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</si>
  <si>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</si>
  <si>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</si>
  <si>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</si>
  <si>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</si>
  <si>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</si>
  <si>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</si>
  <si>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</si>
  <si>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</si>
  <si>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</si>
  <si>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</si>
  <si>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</si>
  <si>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</si>
  <si>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</si>
  <si>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</si>
  <si>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</si>
  <si>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</si>
  <si>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</si>
  <si>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</si>
  <si>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</si>
  <si>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</si>
  <si>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</si>
  <si>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</si>
  <si>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</si>
  <si>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</si>
  <si>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</si>
  <si>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</si>
  <si>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</si>
  <si>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</si>
  <si>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</si>
  <si>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</si>
  <si>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</si>
  <si>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</si>
  <si>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</si>
  <si>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</si>
  <si>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</si>
  <si>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</si>
  <si>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</si>
  <si>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</si>
  <si>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</si>
  <si>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</si>
  <si>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</si>
  <si>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</si>
  <si>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</si>
  <si>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</si>
  <si>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</si>
  <si>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</si>
  <si>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</si>
  <si>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</si>
  <si>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</si>
  <si>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</si>
  <si>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</si>
  <si>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</si>
  <si>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</si>
  <si>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</si>
  <si>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</si>
  <si>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</si>
  <si>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</si>
  <si>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</si>
  <si>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</si>
  <si>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</si>
  <si>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</si>
  <si>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</si>
  <si>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</si>
  <si>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</si>
  <si>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</si>
  <si>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</si>
  <si>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</si>
  <si>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</si>
  <si>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</si>
  <si>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</si>
  <si>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</si>
  <si>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</si>
  <si>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</si>
  <si>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</si>
  <si>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</si>
  <si>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</si>
  <si>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</si>
  <si>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</si>
  <si>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</si>
  <si>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</si>
  <si>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</si>
  <si>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</si>
  <si>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</si>
  <si>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</si>
  <si>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</si>
  <si>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</si>
  <si>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</si>
  <si>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</si>
  <si>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</si>
  <si>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</si>
  <si>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</si>
  <si>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</si>
  <si>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</si>
  <si>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</si>
  <si>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</si>
  <si>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</si>
  <si>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</si>
  <si>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</si>
  <si>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</si>
  <si>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</si>
  <si>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</si>
  <si>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</si>
  <si>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</si>
  <si>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</si>
  <si>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</si>
  <si>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</si>
  <si>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</si>
  <si>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</si>
  <si>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</si>
  <si>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</si>
  <si>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</si>
  <si>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</si>
  <si>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</si>
  <si>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</si>
  <si>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</si>
  <si>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</si>
  <si>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</si>
  <si>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</si>
  <si>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</si>
  <si>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</si>
  <si>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</si>
  <si>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</si>
  <si>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</si>
  <si>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</si>
  <si>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</si>
  <si>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</si>
  <si>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</si>
  <si>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</si>
  <si>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</si>
  <si>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</si>
  <si>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</si>
  <si>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</si>
  <si>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</si>
  <si>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</si>
  <si>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</si>
  <si>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</si>
  <si>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</si>
  <si>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</si>
  <si>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</si>
  <si>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</si>
  <si>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</si>
  <si>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</si>
  <si>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</si>
  <si>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</si>
  <si>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</si>
  <si>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</si>
  <si>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</si>
  <si>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</si>
  <si>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</si>
  <si>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</si>
  <si>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</si>
  <si>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</si>
  <si>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</si>
  <si>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</si>
  <si>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</si>
  <si>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</si>
  <si>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</si>
  <si>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</si>
  <si>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</si>
  <si>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</si>
  <si>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</si>
  <si>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</si>
  <si>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</si>
  <si>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</si>
  <si>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</si>
  <si>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</si>
  <si>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</si>
  <si>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</si>
  <si>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</si>
  <si>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</si>
  <si>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</si>
  <si>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</si>
  <si>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</si>
  <si>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</si>
  <si>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</si>
  <si>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</si>
  <si>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</si>
  <si>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</si>
  <si>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</si>
  <si>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</si>
  <si>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</si>
  <si>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</si>
  <si>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</si>
  <si>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</si>
  <si>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</si>
  <si>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</si>
  <si>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</si>
  <si>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</si>
  <si>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</si>
  <si>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</si>
  <si>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</si>
  <si>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</si>
  <si>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</si>
  <si>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</si>
  <si>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</si>
  <si>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</si>
  <si>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</si>
  <si>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</si>
  <si>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</si>
  <si>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</si>
  <si>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</si>
  <si>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</si>
  <si>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</si>
  <si>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</si>
  <si>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</si>
  <si>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</si>
  <si>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</si>
  <si>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</si>
  <si>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</si>
  <si>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</si>
  <si>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</si>
  <si>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</si>
  <si>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</si>
  <si>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</si>
  <si>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</si>
  <si>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</si>
  <si>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</si>
  <si>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</si>
  <si>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</si>
  <si>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</si>
  <si>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</si>
  <si>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</si>
  <si>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</si>
  <si>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</si>
  <si>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</si>
  <si>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</si>
  <si>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</si>
  <si>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</si>
  <si>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</si>
  <si>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</si>
  <si>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</si>
  <si>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</si>
  <si>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</si>
  <si>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</si>
  <si>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</si>
  <si>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</si>
  <si>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</si>
  <si>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</si>
  <si>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</si>
  <si>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</si>
  <si>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</si>
  <si>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</si>
  <si>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</si>
  <si>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</si>
  <si>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</si>
  <si>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</si>
  <si>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</si>
  <si>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</si>
  <si>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</si>
  <si>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</si>
  <si>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</si>
  <si>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</si>
  <si>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</si>
  <si>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</si>
  <si>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</si>
  <si>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</si>
  <si>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</si>
  <si>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</si>
  <si>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</si>
  <si>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</si>
  <si>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</si>
  <si>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</si>
  <si>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</si>
  <si>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</si>
  <si>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</si>
  <si>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</si>
  <si>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</si>
  <si>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</si>
  <si>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</si>
  <si>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</si>
  <si>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</si>
  <si>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</si>
  <si>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</si>
  <si>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</si>
  <si>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</si>
  <si>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</si>
  <si>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</si>
  <si>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</si>
  <si>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</si>
  <si>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</si>
  <si>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</si>
  <si>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</si>
  <si>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</si>
  <si>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</si>
  <si>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</si>
  <si>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</si>
  <si>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</si>
  <si>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</si>
  <si>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</si>
  <si>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</si>
  <si>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</si>
  <si>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</si>
  <si>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</si>
  <si>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</si>
  <si>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</si>
  <si>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</si>
  <si>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</si>
  <si>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</si>
  <si>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</si>
  <si>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</si>
  <si>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</si>
  <si>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</si>
  <si>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</si>
  <si>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</si>
  <si>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</si>
  <si>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</si>
  <si>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</si>
  <si>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</si>
  <si>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</si>
  <si>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</si>
  <si>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</si>
  <si>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</si>
  <si>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</si>
  <si>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</si>
  <si>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</si>
  <si>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</si>
  <si>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</si>
  <si>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</si>
  <si>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</si>
  <si>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</si>
  <si>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</si>
  <si>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</si>
  <si>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</si>
  <si>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</si>
  <si>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</si>
  <si>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</si>
  <si>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</si>
  <si>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</si>
  <si>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</si>
  <si>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</si>
  <si>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</si>
  <si>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</si>
  <si>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</si>
  <si>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</si>
  <si>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</si>
  <si>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</si>
  <si>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</si>
  <si>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</si>
  <si>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</si>
  <si>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</si>
  <si>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</si>
  <si>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</si>
  <si>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</si>
  <si>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</si>
  <si>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</si>
  <si>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</si>
  <si>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</si>
  <si>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</si>
  <si>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</si>
  <si>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</si>
  <si>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</si>
  <si>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</si>
  <si>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</si>
  <si>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</si>
  <si>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</si>
  <si>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</si>
  <si>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</si>
  <si>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</si>
  <si>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</si>
  <si>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</si>
  <si>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</si>
  <si>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</si>
  <si>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</si>
  <si>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</si>
  <si>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</si>
  <si>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</si>
  <si>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</si>
  <si>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</si>
  <si>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</si>
  <si>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</si>
  <si>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</si>
  <si>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</si>
  <si>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</si>
  <si>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</si>
  <si>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</si>
  <si>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</si>
  <si>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</si>
  <si>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</si>
  <si>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</si>
  <si>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</si>
  <si>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</si>
  <si>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</si>
  <si>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</si>
  <si>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</si>
  <si>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</si>
  <si>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</si>
  <si>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</si>
  <si>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</si>
  <si>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</si>
  <si>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</si>
  <si>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</si>
  <si>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</si>
  <si>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</si>
  <si>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</si>
  <si>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</si>
  <si>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</si>
  <si>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</si>
  <si>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</si>
  <si>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</si>
  <si>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</si>
  <si>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</si>
  <si>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</si>
  <si>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</si>
  <si>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</si>
  <si>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</si>
  <si>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</si>
  <si>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</si>
  <si>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</si>
  <si>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</si>
  <si>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</si>
  <si>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</si>
  <si>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</si>
  <si>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</si>
  <si>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</si>
  <si>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</si>
  <si>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</si>
  <si>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</si>
  <si>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</si>
  <si>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</si>
  <si>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</si>
  <si>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</si>
  <si>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</si>
  <si>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</si>
  <si>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</si>
  <si>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</si>
  <si>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</si>
  <si>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</si>
  <si>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</si>
  <si>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</si>
  <si>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</si>
  <si>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</si>
  <si>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</si>
  <si>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</si>
  <si>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</si>
  <si>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</si>
  <si>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</si>
  <si>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</si>
  <si>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</si>
  <si>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</si>
  <si>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</si>
  <si>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</si>
  <si>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</si>
  <si>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</si>
  <si>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</si>
  <si>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</si>
  <si>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</si>
  <si>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</si>
  <si>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</si>
  <si>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</si>
  <si>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</si>
  <si>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</si>
  <si>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</si>
  <si>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</si>
  <si>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</si>
  <si>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</si>
  <si>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</si>
  <si>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</si>
  <si>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</si>
  <si>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</si>
  <si>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</si>
  <si>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</si>
  <si>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</si>
  <si>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</si>
  <si>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</si>
  <si>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</si>
  <si>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</si>
  <si>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</si>
  <si>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</si>
  <si>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</si>
  <si>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</si>
  <si>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</si>
  <si>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</si>
  <si>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</si>
  <si>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</si>
  <si>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</si>
  <si>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</si>
  <si>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</si>
  <si>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</si>
  <si>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</si>
  <si>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</si>
  <si>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</si>
  <si>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</si>
  <si>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</si>
  <si>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</si>
  <si>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</si>
  <si>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</si>
  <si>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</si>
  <si>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</si>
  <si>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</si>
  <si>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</si>
  <si>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</si>
  <si>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</si>
  <si>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</si>
  <si>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</si>
  <si>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</si>
  <si>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</si>
  <si>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</si>
  <si>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</si>
  <si>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</si>
  <si>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</si>
  <si>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</si>
  <si>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</si>
  <si>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</si>
  <si>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</si>
  <si>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</si>
  <si>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</si>
  <si>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</si>
  <si>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</si>
  <si>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</si>
  <si>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</si>
  <si>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</si>
  <si>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</si>
  <si>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</si>
  <si>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</si>
  <si>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</si>
  <si>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</si>
  <si>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</si>
  <si>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</si>
  <si>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</si>
  <si>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</si>
  <si>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</si>
  <si>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</si>
  <si>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</si>
  <si>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</si>
  <si>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</si>
  <si>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</si>
  <si>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</si>
  <si>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</si>
  <si>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</si>
  <si>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</si>
  <si>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</si>
  <si>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</si>
  <si>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</si>
  <si>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</si>
  <si>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</si>
  <si>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</si>
  <si>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</si>
  <si>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</si>
  <si>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</si>
  <si>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</si>
  <si>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</si>
  <si>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</si>
  <si>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</si>
  <si>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</si>
  <si>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</si>
  <si>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</si>
  <si>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</si>
  <si>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</si>
  <si>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</si>
  <si>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</si>
  <si>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</si>
  <si>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</si>
  <si>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</si>
  <si>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</si>
  <si>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</si>
  <si>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</si>
  <si>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</si>
  <si>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</si>
  <si>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</si>
  <si>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</si>
  <si>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</si>
  <si>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</si>
  <si>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</si>
  <si>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</si>
  <si>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</si>
  <si>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</si>
  <si>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</si>
  <si>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</si>
  <si>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</si>
  <si>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</si>
  <si>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</si>
  <si>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</si>
  <si>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</si>
  <si>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</si>
  <si>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</si>
  <si>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</si>
  <si>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</si>
  <si>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</si>
  <si>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</si>
  <si>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</si>
  <si>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</si>
  <si>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</si>
  <si>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</si>
  <si>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</si>
  <si>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</si>
  <si>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</si>
  <si>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</si>
  <si>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</si>
  <si>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</si>
  <si>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</si>
  <si>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</si>
  <si>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</si>
  <si>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</si>
  <si>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</si>
  <si>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</si>
  <si>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</si>
  <si>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</si>
  <si>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</si>
  <si>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</si>
  <si>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</si>
  <si>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</si>
  <si>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</si>
  <si>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</si>
  <si>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</si>
  <si>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</si>
  <si>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</si>
  <si>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</si>
  <si>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</si>
  <si>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</si>
  <si>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</si>
  <si>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</si>
  <si>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</si>
  <si>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</si>
  <si>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</si>
  <si>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</si>
  <si>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</si>
  <si>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</si>
  <si>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</si>
  <si>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</si>
  <si>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</si>
  <si>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</si>
  <si>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</si>
  <si>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</si>
  <si>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</si>
  <si>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</si>
  <si>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</si>
  <si>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</si>
  <si>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</si>
  <si>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</si>
  <si>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</si>
  <si>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</si>
  <si>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</si>
  <si>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</si>
  <si>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</si>
  <si>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</si>
  <si>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</si>
  <si>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</si>
  <si>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</si>
  <si>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</si>
  <si>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</si>
  <si>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</si>
  <si>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</si>
  <si>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</si>
  <si>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</si>
  <si>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</si>
  <si>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</si>
  <si>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</si>
  <si>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</si>
  <si>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</si>
  <si>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</si>
  <si>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</si>
  <si>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</si>
  <si>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</si>
  <si>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</si>
  <si>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</si>
  <si>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</si>
  <si>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</si>
  <si>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</si>
  <si>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</si>
  <si>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</si>
  <si>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</si>
  <si>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</si>
  <si>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</si>
  <si>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</si>
  <si>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</si>
  <si>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</si>
  <si>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</si>
  <si>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</si>
  <si>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</si>
  <si>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</si>
  <si>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</si>
  <si>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</si>
  <si>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</si>
  <si>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</si>
  <si>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</si>
  <si>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</si>
  <si>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</si>
  <si>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</si>
  <si>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</si>
  <si>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</si>
  <si>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</si>
  <si>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</si>
  <si>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</si>
  <si>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</si>
  <si>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</si>
  <si>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</si>
  <si>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</si>
  <si>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</si>
  <si>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</si>
  <si>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</si>
  <si>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</si>
  <si>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</si>
  <si>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</si>
  <si>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</si>
  <si>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</si>
  <si>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</si>
  <si>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</si>
  <si>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</si>
  <si>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</si>
  <si>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</si>
  <si>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</si>
  <si>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</si>
  <si>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</si>
  <si>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</si>
  <si>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</si>
  <si>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</si>
  <si>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</si>
  <si>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</si>
  <si>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</si>
  <si>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</si>
  <si>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</si>
  <si>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</si>
  <si>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</si>
  <si>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</si>
  <si>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</si>
  <si>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</si>
  <si>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</si>
  <si>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</si>
  <si>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</si>
  <si>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</si>
  <si>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</si>
  <si>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</si>
  <si>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</si>
  <si>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</si>
  <si>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</si>
  <si>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</si>
  <si>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</si>
  <si>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</si>
  <si>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</si>
  <si>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</si>
  <si>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</si>
  <si>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</si>
  <si>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</si>
  <si>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</si>
  <si>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</si>
  <si>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</si>
  <si>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</si>
  <si>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</si>
  <si>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</si>
  <si>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</si>
  <si>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</si>
  <si>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</si>
  <si>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</si>
  <si>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</si>
  <si>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</si>
  <si>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</si>
  <si>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</si>
  <si>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</si>
  <si>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</si>
  <si>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</si>
  <si>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</si>
  <si>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</si>
  <si>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</si>
  <si>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</si>
  <si>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</si>
  <si>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</si>
  <si>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</si>
  <si>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</si>
  <si>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</si>
  <si>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</si>
  <si>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</si>
  <si>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</si>
  <si>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</si>
  <si>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</si>
  <si>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</si>
  <si>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</si>
  <si>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</si>
  <si>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</si>
  <si>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</si>
  <si>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</si>
  <si>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</si>
  <si>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</si>
  <si>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</si>
  <si>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</si>
  <si>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</si>
  <si>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</si>
  <si>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</si>
  <si>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</si>
  <si>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</si>
  <si>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</si>
  <si>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</si>
  <si>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</si>
  <si>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</si>
  <si>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</si>
  <si>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</si>
  <si>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</si>
  <si>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</si>
  <si>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</si>
  <si>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</si>
  <si>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</si>
  <si>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</si>
  <si>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</si>
  <si>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</si>
  <si>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</si>
  <si>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</si>
  <si>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</si>
  <si>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</si>
  <si>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</si>
  <si>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</si>
  <si>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</si>
  <si>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</si>
  <si>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</si>
  <si>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</si>
  <si>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</si>
  <si>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</si>
  <si>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</si>
  <si>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</si>
  <si>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</si>
  <si>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</si>
  <si>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</si>
  <si>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</si>
  <si>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</si>
  <si>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</si>
  <si>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</si>
  <si>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</si>
  <si>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</si>
  <si>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</si>
  <si>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</si>
  <si>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</si>
  <si>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</si>
  <si>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</si>
  <si>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</si>
  <si>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</si>
  <si>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</si>
  <si>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</si>
  <si>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</si>
  <si>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</si>
  <si>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</si>
  <si>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</si>
  <si>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</si>
  <si>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</si>
  <si>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</si>
  <si>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</si>
  <si>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</si>
  <si>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</si>
  <si>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</si>
  <si>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</si>
  <si>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</si>
  <si>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</si>
  <si>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</si>
  <si>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</si>
  <si>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</si>
  <si>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</si>
  <si>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</si>
  <si>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</si>
  <si>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</si>
  <si>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</si>
  <si>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</si>
  <si>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</si>
  <si>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</si>
  <si>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</si>
  <si>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</si>
  <si>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</si>
  <si>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</si>
  <si>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</si>
  <si>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</si>
  <si>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</si>
  <si>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</si>
  <si>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</si>
  <si>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</si>
  <si>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</si>
  <si>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</si>
  <si>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</si>
  <si>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</si>
  <si>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</si>
  <si>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</si>
  <si>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</si>
  <si>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</si>
  <si>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</si>
  <si>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</si>
  <si>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</si>
  <si>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</si>
  <si>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</si>
  <si>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</si>
  <si>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</si>
  <si>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</si>
  <si>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</si>
  <si>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</si>
  <si>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</si>
  <si>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</si>
  <si>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</si>
  <si>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</si>
  <si>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</si>
  <si>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</si>
  <si>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</si>
  <si>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</si>
  <si>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</si>
  <si>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</si>
  <si>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</si>
  <si>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</si>
  <si>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</si>
  <si>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</si>
  <si>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</si>
  <si>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</si>
  <si>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</si>
  <si>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</si>
  <si>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</si>
  <si>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</si>
  <si>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</si>
  <si>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</si>
  <si>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</si>
  <si>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</si>
  <si>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</si>
  <si>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</si>
  <si>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</si>
  <si>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</si>
  <si>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</si>
  <si>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</si>
  <si>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</si>
  <si>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</si>
  <si>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</si>
  <si>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</si>
  <si>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</si>
  <si>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</si>
  <si>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</si>
  <si>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</si>
  <si>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</si>
  <si>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</si>
  <si>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</si>
  <si>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</si>
  <si>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</si>
  <si>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</si>
  <si>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</si>
  <si>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</si>
  <si>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</si>
  <si>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</si>
  <si>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</si>
  <si>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</si>
  <si>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</si>
  <si>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</si>
  <si>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</si>
  <si>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</si>
  <si>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</si>
  <si>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</si>
  <si>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</si>
  <si>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</si>
  <si>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</si>
  <si>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</si>
  <si>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</si>
  <si>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</si>
  <si>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</si>
  <si>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</si>
  <si>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</si>
  <si>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</si>
  <si>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</si>
  <si>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</si>
  <si>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</si>
  <si>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</si>
  <si>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</si>
  <si>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</si>
  <si>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</si>
  <si>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</si>
  <si>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</si>
  <si>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</si>
  <si>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</si>
  <si>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</si>
  <si>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</si>
  <si>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</si>
  <si>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</si>
  <si>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</si>
  <si>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</si>
  <si>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</si>
  <si>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</si>
  <si>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</si>
  <si>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</si>
  <si>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</si>
  <si>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</si>
  <si>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</si>
  <si>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</si>
  <si>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</si>
  <si>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</si>
  <si>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</si>
  <si>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</si>
  <si>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</si>
  <si>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</si>
  <si>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</si>
  <si>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</si>
  <si>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</si>
  <si>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</si>
  <si>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</si>
  <si>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</si>
  <si>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</si>
  <si>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</si>
  <si>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</si>
  <si>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</si>
  <si>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</si>
  <si>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</si>
  <si>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</si>
  <si>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</si>
  <si>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</si>
  <si>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</si>
  <si>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</si>
  <si>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</si>
  <si>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</si>
  <si>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</si>
  <si>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</si>
  <si>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</si>
  <si>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</si>
  <si>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</si>
  <si>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</si>
  <si>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</si>
  <si>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</si>
  <si>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</si>
  <si>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</si>
  <si>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</si>
  <si>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</si>
  <si>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</si>
  <si>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</si>
  <si>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</si>
  <si>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</si>
  <si>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</si>
  <si>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</si>
  <si>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</si>
  <si>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</si>
  <si>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</si>
  <si>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</si>
  <si>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</si>
  <si>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</si>
  <si>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</si>
  <si>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</si>
  <si>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</si>
  <si>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</si>
  <si>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</si>
  <si>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</si>
  <si>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</si>
  <si>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</si>
  <si>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</si>
  <si>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</si>
  <si>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</si>
  <si>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</si>
  <si>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</si>
  <si>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</si>
  <si>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</si>
  <si>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</si>
  <si>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</si>
  <si>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</si>
  <si>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</si>
  <si>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</si>
  <si>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</si>
  <si>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</si>
  <si>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</si>
  <si>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</si>
  <si>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</si>
  <si>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</si>
  <si>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</si>
  <si>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</si>
  <si>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</si>
  <si>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</si>
  <si>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</si>
  <si>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</si>
  <si>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</si>
  <si>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</si>
  <si>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</si>
  <si>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</si>
  <si>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</si>
  <si>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</si>
  <si>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</si>
  <si>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</si>
  <si>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</si>
  <si>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</si>
  <si>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</si>
  <si>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</si>
  <si>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</si>
  <si>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</si>
  <si>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</si>
  <si>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</si>
  <si>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</si>
  <si>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</si>
  <si>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</si>
  <si>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</si>
  <si>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</si>
  <si>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</si>
  <si>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</si>
  <si>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</si>
  <si>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</si>
  <si>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</si>
  <si>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</si>
  <si>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</si>
  <si>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</si>
  <si>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</si>
  <si>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</si>
  <si>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</si>
  <si>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</si>
  <si>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</si>
  <si>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</si>
  <si>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</si>
  <si>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</si>
  <si>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</si>
  <si>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</si>
  <si>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</si>
  <si>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</si>
  <si>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</si>
  <si>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</si>
  <si>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</si>
  <si>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</si>
  <si>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</si>
  <si>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</si>
  <si>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</si>
  <si>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</si>
  <si>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</si>
  <si>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</si>
  <si>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</si>
  <si>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</si>
  <si>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</si>
  <si>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</si>
  <si>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</si>
  <si>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</si>
  <si>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</si>
  <si>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</si>
  <si>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</si>
  <si>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</si>
  <si>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</si>
  <si>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</si>
  <si>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</si>
  <si>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</si>
  <si>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</si>
  <si>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</si>
  <si>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</si>
  <si>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</si>
  <si>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</si>
  <si>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</si>
  <si>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</si>
  <si>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</si>
  <si>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</si>
  <si>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</si>
  <si>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</si>
  <si>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</si>
  <si>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</si>
  <si>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</si>
  <si>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</si>
  <si>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</si>
  <si>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</si>
  <si>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</si>
  <si>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</si>
  <si>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</si>
  <si>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</si>
  <si>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</si>
  <si>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</si>
  <si>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</si>
  <si>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</si>
  <si>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</si>
  <si>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</si>
  <si>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</si>
  <si>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</si>
  <si>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</si>
  <si>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</si>
  <si>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</si>
  <si>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</si>
  <si>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</si>
  <si>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</si>
  <si>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</si>
  <si>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</si>
  <si>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</si>
  <si>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</si>
  <si>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</si>
  <si>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</si>
  <si>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</si>
  <si>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</si>
  <si>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</si>
  <si>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</si>
  <si>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</si>
  <si>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</si>
  <si>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</si>
  <si>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</si>
  <si>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</si>
  <si>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</si>
  <si>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</si>
  <si>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</si>
  <si>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</si>
  <si>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</si>
  <si>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</si>
  <si>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</si>
  <si>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</si>
  <si>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</si>
  <si>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</si>
  <si>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</si>
  <si>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</si>
  <si>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</si>
  <si>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</si>
  <si>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</si>
  <si>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</si>
  <si>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</si>
  <si>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</si>
  <si>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</si>
  <si>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</si>
  <si>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</si>
  <si>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</si>
  <si>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</si>
  <si>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</si>
  <si>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</si>
  <si>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</si>
  <si>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</si>
  <si>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</si>
  <si>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</si>
  <si>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</si>
  <si>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</si>
  <si>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</si>
  <si>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</si>
  <si>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</si>
  <si>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</si>
  <si>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</si>
  <si>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</si>
  <si>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</si>
  <si>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</si>
  <si>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</si>
  <si>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</si>
  <si>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</si>
  <si>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</si>
  <si>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</si>
  <si>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</si>
  <si>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</si>
  <si>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</si>
  <si>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</si>
  <si>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</si>
  <si>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</si>
  <si>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</si>
  <si>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</si>
  <si>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</si>
  <si>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</si>
  <si>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</si>
  <si>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</si>
  <si>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</si>
  <si>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</si>
  <si>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</si>
  <si>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</si>
  <si>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</si>
  <si>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</si>
  <si>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</si>
  <si>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</si>
  <si>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</si>
  <si>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</si>
  <si>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</si>
  <si>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</si>
  <si>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</si>
  <si>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</si>
  <si>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</si>
  <si>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</si>
  <si>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</si>
  <si>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</si>
  <si>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</si>
  <si>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</si>
  <si>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</si>
  <si>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</si>
  <si>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</si>
  <si>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</si>
  <si>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</si>
  <si>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</si>
  <si>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</si>
  <si>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</si>
  <si>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</si>
  <si>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</si>
  <si>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</si>
  <si>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</si>
  <si>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</si>
  <si>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</si>
  <si>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</si>
  <si>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</si>
  <si>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</si>
  <si>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</si>
  <si>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</si>
  <si>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</si>
  <si>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</si>
  <si>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</si>
  <si>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</si>
  <si>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</si>
  <si>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</si>
  <si>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</si>
  <si>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</si>
  <si>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</si>
  <si>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</si>
  <si>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</si>
  <si>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</si>
  <si>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</si>
  <si>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</si>
  <si>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</si>
  <si>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</si>
  <si>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</si>
  <si>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</si>
  <si>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</si>
  <si>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</si>
  <si>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</si>
  <si>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</si>
  <si>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</si>
  <si>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</si>
  <si>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</si>
  <si>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</si>
  <si>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</si>
  <si>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</si>
  <si>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</si>
  <si>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</si>
  <si>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</si>
  <si>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</si>
  <si>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</si>
  <si>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</si>
  <si>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</si>
  <si>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</si>
  <si>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</si>
  <si>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</si>
  <si>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</si>
  <si>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</si>
  <si>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</si>
  <si>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</si>
  <si>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</si>
  <si>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</si>
  <si>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</si>
  <si>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</si>
  <si>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</si>
  <si>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</si>
  <si>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</si>
  <si>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</si>
  <si>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</si>
  <si>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</si>
  <si>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</si>
  <si>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</si>
  <si>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</si>
  <si>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</si>
  <si>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</si>
  <si>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</si>
  <si>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</si>
  <si>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</si>
  <si>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</si>
  <si>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</si>
  <si>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</si>
  <si>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</si>
  <si>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</si>
  <si>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</si>
  <si>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</si>
  <si>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</si>
  <si>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</si>
  <si>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</si>
  <si>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</si>
  <si>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</si>
  <si>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</si>
  <si>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</si>
  <si>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</si>
  <si>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</si>
  <si>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</si>
  <si>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</si>
  <si>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</si>
  <si>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</si>
  <si>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</si>
  <si>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</si>
  <si>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</si>
  <si>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</si>
  <si>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</si>
  <si>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</si>
  <si>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</si>
  <si>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</si>
  <si>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</si>
  <si>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</si>
  <si>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</si>
  <si>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</si>
  <si>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</si>
  <si>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</si>
  <si>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</si>
  <si>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</si>
  <si>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</si>
  <si>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</si>
  <si>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</si>
  <si>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</si>
  <si>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</si>
  <si>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</si>
  <si>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</si>
  <si>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</si>
  <si>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</si>
  <si>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</si>
  <si>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</si>
  <si>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</si>
  <si>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</si>
  <si>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</si>
  <si>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</si>
  <si>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</si>
  <si>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</si>
  <si>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</si>
  <si>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</si>
  <si>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</si>
  <si>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</si>
  <si>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</si>
  <si>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</si>
  <si>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</si>
  <si>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</si>
  <si>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</si>
  <si>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</si>
  <si>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</si>
  <si>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</si>
  <si>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</si>
  <si>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</si>
  <si>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</si>
  <si>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</si>
  <si>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</si>
  <si>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</si>
  <si>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</si>
  <si>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</si>
  <si>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</si>
  <si>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</si>
  <si>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</si>
  <si>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</si>
  <si>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</si>
  <si>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</si>
  <si>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</si>
  <si>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</si>
  <si>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</si>
  <si>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</si>
  <si>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</si>
  <si>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</si>
  <si>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</si>
  <si>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</si>
  <si>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</si>
  <si>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</si>
  <si>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</si>
  <si>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</si>
  <si>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</si>
  <si>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</si>
  <si>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</si>
  <si>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</si>
  <si>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</si>
  <si>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</si>
  <si>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</si>
  <si>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</si>
  <si>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</si>
  <si>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</si>
  <si>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</si>
  <si>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</si>
  <si>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</si>
  <si>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</si>
  <si>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</si>
  <si>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</si>
  <si>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</si>
  <si>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</si>
  <si>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</si>
  <si>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</si>
  <si>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</si>
  <si>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</si>
  <si>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</si>
  <si>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</si>
  <si>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</si>
  <si>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</si>
  <si>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</si>
  <si>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</si>
  <si>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</si>
  <si>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</si>
  <si>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</si>
  <si>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</si>
  <si>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</si>
  <si>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</si>
  <si>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</si>
  <si>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</si>
  <si>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</si>
  <si>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</si>
  <si>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</si>
  <si>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</si>
  <si>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</si>
  <si>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</si>
  <si>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</si>
  <si>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</si>
  <si>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</si>
  <si>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</si>
  <si>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</si>
  <si>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</si>
  <si>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</si>
  <si>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</si>
  <si>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</si>
  <si>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</si>
  <si>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</si>
  <si>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</si>
  <si>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</si>
  <si>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</si>
  <si>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</si>
  <si>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</si>
  <si>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</si>
  <si>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</si>
  <si>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</si>
  <si>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</si>
  <si>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</si>
  <si>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</si>
  <si>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</si>
  <si>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</si>
  <si>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</si>
  <si>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</si>
  <si>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</si>
  <si>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</si>
  <si>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</si>
  <si>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</si>
  <si>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</si>
  <si>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</si>
  <si>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</si>
  <si>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</si>
  <si>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</si>
  <si>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</si>
  <si>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</si>
  <si>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</si>
  <si>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</si>
  <si>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</si>
  <si>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</si>
  <si>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</si>
  <si>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</si>
  <si>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</si>
  <si>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</si>
  <si>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</si>
  <si>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</si>
  <si>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</si>
  <si>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</si>
  <si>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</si>
  <si>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</si>
  <si>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</si>
  <si>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</si>
  <si>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</si>
  <si>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</si>
  <si>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</si>
  <si>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</si>
  <si>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</si>
  <si>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</si>
  <si>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</si>
  <si>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</si>
  <si>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</si>
  <si>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</si>
  <si>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</si>
  <si>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</si>
  <si>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</si>
  <si>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</si>
  <si>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</si>
  <si>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</si>
  <si>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</si>
  <si>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</si>
  <si>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</si>
  <si>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</si>
  <si>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</si>
  <si>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</si>
  <si>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</si>
  <si>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</si>
  <si>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</si>
  <si>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</si>
  <si>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</si>
  <si>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</si>
  <si>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</si>
  <si>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</si>
  <si>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</si>
  <si>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</si>
  <si>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</si>
  <si>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</si>
  <si>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</si>
  <si>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</si>
  <si>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</si>
  <si>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</si>
  <si>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</si>
  <si>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</si>
  <si>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</si>
  <si>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</si>
  <si>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</si>
  <si>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</si>
  <si>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</si>
  <si>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</si>
  <si>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</si>
  <si>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</si>
  <si>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</si>
  <si>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</si>
  <si>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</si>
  <si>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</si>
  <si>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</si>
  <si>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</si>
  <si>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</si>
  <si>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</si>
  <si>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</si>
  <si>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</si>
  <si>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</si>
  <si>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</si>
  <si>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</si>
  <si>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</si>
  <si>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</si>
  <si>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</si>
  <si>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</si>
  <si>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</si>
  <si>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</si>
  <si>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</si>
  <si>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</si>
  <si>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</si>
  <si>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</si>
  <si>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</si>
  <si>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</si>
  <si>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</si>
  <si>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</si>
  <si>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</si>
  <si>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</si>
  <si>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</si>
  <si>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</si>
  <si>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</si>
  <si>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</si>
  <si>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</si>
  <si>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</si>
  <si>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</si>
  <si>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</si>
  <si>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</si>
  <si>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</si>
  <si>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</si>
  <si>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</si>
  <si>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</si>
  <si>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</si>
  <si>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</si>
  <si>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</si>
  <si>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</si>
  <si>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</si>
  <si>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</si>
  <si>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</si>
  <si>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</si>
  <si>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</si>
  <si>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</si>
  <si>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</si>
  <si>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</si>
  <si>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</si>
  <si>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</si>
  <si>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</si>
  <si>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</si>
  <si>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</si>
  <si>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</si>
  <si>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</si>
  <si>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</si>
  <si>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</si>
  <si>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</si>
  <si>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</si>
  <si>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</si>
  <si>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</si>
  <si>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</si>
  <si>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</si>
  <si>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</si>
  <si>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</si>
  <si>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</si>
  <si>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</si>
  <si>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</si>
  <si>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</si>
  <si>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</si>
  <si>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</si>
  <si>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</si>
  <si>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</si>
  <si>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</si>
  <si>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</si>
  <si>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</si>
  <si>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</si>
  <si>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</si>
  <si>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</si>
  <si>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</si>
  <si>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</si>
  <si>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</si>
  <si>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</si>
  <si>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</si>
  <si>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</si>
  <si>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</si>
  <si>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</si>
  <si>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</si>
  <si>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</si>
  <si>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</si>
  <si>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</si>
  <si>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</si>
  <si>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</si>
  <si>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</si>
  <si>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</si>
  <si>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</si>
  <si>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</si>
  <si>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</si>
  <si>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</si>
  <si>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</si>
  <si>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</si>
  <si>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</si>
  <si>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</si>
  <si>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</si>
  <si>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</si>
  <si>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</si>
  <si>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</si>
  <si>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</si>
  <si>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</si>
  <si>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</si>
  <si>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</si>
  <si>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</si>
  <si>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</si>
  <si>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</si>
  <si>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</si>
  <si>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</si>
  <si>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</si>
  <si>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</si>
  <si>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</si>
  <si>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</si>
  <si>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</si>
  <si>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</si>
  <si>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</si>
  <si>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</si>
  <si>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</si>
  <si>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</si>
  <si>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</si>
  <si>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</si>
  <si>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</si>
  <si>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</si>
  <si>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</si>
  <si>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</si>
  <si>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</si>
  <si>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</si>
  <si>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</si>
  <si>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</si>
  <si>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</si>
  <si>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</si>
  <si>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</si>
  <si>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</si>
  <si>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</si>
  <si>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</si>
  <si>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</si>
  <si>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</si>
  <si>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</si>
  <si>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</si>
  <si>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</si>
  <si>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</si>
  <si>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</si>
  <si>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</si>
  <si>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</si>
  <si>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</si>
  <si>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</si>
  <si>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</si>
  <si>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</si>
  <si>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</si>
  <si>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</si>
  <si>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</si>
  <si>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</si>
  <si>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</si>
  <si>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</si>
  <si>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</si>
  <si>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</si>
  <si>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</si>
  <si>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</si>
  <si>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</si>
  <si>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</si>
  <si>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</si>
  <si>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</si>
  <si>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</si>
  <si>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</si>
  <si>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</si>
  <si>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</si>
  <si>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</si>
  <si>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</si>
  <si>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</si>
  <si>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</si>
  <si>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</si>
  <si>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</si>
  <si>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</si>
  <si>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</si>
  <si>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</si>
  <si>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</si>
  <si>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</si>
  <si>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</si>
  <si>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</si>
  <si>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</si>
  <si>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</si>
  <si>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</si>
  <si>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</si>
  <si>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</si>
  <si>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</si>
  <si>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</si>
  <si>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</si>
  <si>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</si>
  <si>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</si>
  <si>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</si>
  <si>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</si>
  <si>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</si>
  <si>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</si>
  <si>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</si>
  <si>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</si>
  <si>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</si>
  <si>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</si>
  <si>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</si>
  <si>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</si>
  <si>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</si>
  <si>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</si>
  <si>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</si>
  <si>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</si>
  <si>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</si>
  <si>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</si>
  <si>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</si>
  <si>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</si>
  <si>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</si>
  <si>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</si>
  <si>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</si>
  <si>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</si>
  <si>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</si>
  <si>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</si>
  <si>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</si>
  <si>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</si>
  <si>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</si>
  <si>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</si>
  <si>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</si>
  <si>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</si>
  <si>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</si>
  <si>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</si>
  <si>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</si>
  <si>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</si>
  <si>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</si>
  <si>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</si>
  <si>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</si>
  <si>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</si>
  <si>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</si>
  <si>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</si>
  <si>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</si>
  <si>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</si>
  <si>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</si>
  <si>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</si>
  <si>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</si>
  <si>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</si>
  <si>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</si>
  <si>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</si>
  <si>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</si>
  <si>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</si>
  <si>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</si>
  <si>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</si>
  <si>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</si>
  <si>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</si>
  <si>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</si>
  <si>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</si>
  <si>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</si>
  <si>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</si>
  <si>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</si>
  <si>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</si>
  <si>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</si>
  <si>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</si>
  <si>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</si>
  <si>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</si>
  <si>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</si>
  <si>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</si>
  <si>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</si>
  <si>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</si>
  <si>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</si>
  <si>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</si>
  <si>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</si>
  <si>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</si>
  <si>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</si>
  <si>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</si>
  <si>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</si>
  <si>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</si>
  <si>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</si>
  <si>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</si>
  <si>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</si>
  <si>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</si>
  <si>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</si>
  <si>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</si>
  <si>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</si>
  <si>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</si>
  <si>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</si>
  <si>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</si>
  <si>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</si>
  <si>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</si>
  <si>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</si>
  <si>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</si>
  <si>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</si>
  <si>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</si>
  <si>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</si>
  <si>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</si>
  <si>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</si>
  <si>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</si>
  <si>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</si>
  <si>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</si>
  <si>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</si>
  <si>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</si>
  <si>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</si>
  <si>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</si>
  <si>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</si>
  <si>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</si>
  <si>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</si>
  <si>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</si>
  <si>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</si>
  <si>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</si>
  <si>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</si>
  <si>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</si>
  <si>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</si>
  <si>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</si>
  <si>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</si>
  <si>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</si>
  <si>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</si>
  <si>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</si>
  <si>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</si>
  <si>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</si>
  <si>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</si>
  <si>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</si>
  <si>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</si>
  <si>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</si>
  <si>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</si>
  <si>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</si>
  <si>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</si>
  <si>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</si>
  <si>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</si>
  <si>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</si>
  <si>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</si>
  <si>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</si>
  <si>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</si>
  <si>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</si>
  <si>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</si>
  <si>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</si>
  <si>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</si>
  <si>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</si>
  <si>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</si>
  <si>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</si>
  <si>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</si>
  <si>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</si>
  <si>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</si>
  <si>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</si>
  <si>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</si>
  <si>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</si>
  <si>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</si>
  <si>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</si>
  <si>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</si>
  <si>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</si>
  <si>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</si>
  <si>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</si>
  <si>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</si>
  <si>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</si>
  <si>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</si>
  <si>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</si>
  <si>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</si>
  <si>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</si>
  <si>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</si>
  <si>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</si>
  <si>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</si>
  <si>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</si>
  <si>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</si>
  <si>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</si>
  <si>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</si>
  <si>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</si>
  <si>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</si>
  <si>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</si>
  <si>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</si>
  <si>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</si>
  <si>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</si>
  <si>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</si>
  <si>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</si>
  <si>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</si>
  <si>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</si>
  <si>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</si>
  <si>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</si>
  <si>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</si>
  <si>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</si>
  <si>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</si>
  <si>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</si>
  <si>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</si>
  <si>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</si>
  <si>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</si>
  <si>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</si>
  <si>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</si>
  <si>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</si>
  <si>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</si>
  <si>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</si>
  <si>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</si>
  <si>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</si>
  <si>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</si>
  <si>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</si>
  <si>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</si>
  <si>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</si>
  <si>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</si>
  <si>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</si>
  <si>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</si>
  <si>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</si>
  <si>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</si>
  <si>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</si>
  <si>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</si>
  <si>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</si>
  <si>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</si>
  <si>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</si>
  <si>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</si>
  <si>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</si>
  <si>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</si>
  <si>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</si>
  <si>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</si>
  <si>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</si>
  <si>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</si>
  <si>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</si>
  <si>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</si>
  <si>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</si>
  <si>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</si>
  <si>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</si>
  <si>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</si>
  <si>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</si>
  <si>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</si>
  <si>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</si>
  <si>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</si>
  <si>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</si>
  <si>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</si>
  <si>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</si>
  <si>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</si>
  <si>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</si>
  <si>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</si>
  <si>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</si>
  <si>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</si>
  <si>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</si>
  <si>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</si>
  <si>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</si>
  <si>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</si>
  <si>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</si>
  <si>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</si>
  <si>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</si>
  <si>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</si>
  <si>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</si>
  <si>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</si>
  <si>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</si>
  <si>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</si>
  <si>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</si>
  <si>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</si>
  <si>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</si>
  <si>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</si>
  <si>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</si>
  <si>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</si>
  <si>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</si>
  <si>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</si>
  <si>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</si>
  <si>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</si>
  <si>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</si>
  <si>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</si>
  <si>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</si>
  <si>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</si>
  <si>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</si>
  <si>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</si>
  <si>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</si>
  <si>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</si>
  <si>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</si>
  <si>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</si>
  <si>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</si>
  <si>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</si>
  <si>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</si>
  <si>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</si>
  <si>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</si>
  <si>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</si>
  <si>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</si>
  <si>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</si>
  <si>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</si>
  <si>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</si>
  <si>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</si>
  <si>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</si>
  <si>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</si>
  <si>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</si>
  <si>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</si>
  <si>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</si>
  <si>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</si>
  <si>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</si>
  <si>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</si>
  <si>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</si>
  <si>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</si>
  <si>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</si>
  <si>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</si>
  <si>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</si>
  <si>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</si>
  <si>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</si>
  <si>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</si>
  <si>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</si>
  <si>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</si>
  <si>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</si>
  <si>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</si>
  <si>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</si>
  <si>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</si>
  <si>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</si>
  <si>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</si>
  <si>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</si>
  <si>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</si>
  <si>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</si>
  <si>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</si>
  <si>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</si>
  <si>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</si>
  <si>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</si>
  <si>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</si>
  <si>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</si>
  <si>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</si>
  <si>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</si>
  <si>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</si>
  <si>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</si>
  <si>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</si>
  <si>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</si>
  <si>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</si>
  <si>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</si>
  <si>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</si>
  <si>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</si>
  <si>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</si>
  <si>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</si>
  <si>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</si>
  <si>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</si>
  <si>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</si>
  <si>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</si>
  <si>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</si>
  <si>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</si>
  <si>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</si>
  <si>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</si>
  <si>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</si>
  <si>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</si>
  <si>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</si>
  <si>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</si>
  <si>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</si>
  <si>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</si>
  <si>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</si>
  <si>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</si>
  <si>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</si>
  <si>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</si>
  <si>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</si>
  <si>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</si>
  <si>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</si>
  <si>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</si>
  <si>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</si>
  <si>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</si>
  <si>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</si>
  <si>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</si>
  <si>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</si>
  <si>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</si>
  <si>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</si>
  <si>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</si>
  <si>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</si>
  <si>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</si>
  <si>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</si>
  <si>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</si>
  <si>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</si>
  <si>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</si>
  <si>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</si>
  <si>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</si>
  <si>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</si>
  <si>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</si>
  <si>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</si>
  <si>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</si>
  <si>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</si>
  <si>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</si>
  <si>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</si>
  <si>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</si>
  <si>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</si>
  <si>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</si>
  <si>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</si>
  <si>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</si>
  <si>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</si>
  <si>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</si>
  <si>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</si>
  <si>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</si>
  <si>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</si>
  <si>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</si>
  <si>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</si>
  <si>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</si>
  <si>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</si>
  <si>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</si>
  <si>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</si>
  <si>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</si>
  <si>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</si>
  <si>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</si>
  <si>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</si>
  <si>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</si>
  <si>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</si>
  <si>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</si>
  <si>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</si>
  <si>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</si>
  <si>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</si>
  <si>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</si>
  <si>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</si>
  <si>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</si>
  <si>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</si>
  <si>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</si>
  <si>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</si>
  <si>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</si>
  <si>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</si>
  <si>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</si>
  <si>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</si>
  <si>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</si>
  <si>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</si>
  <si>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</si>
  <si>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</si>
  <si>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</si>
  <si>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</si>
  <si>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</si>
  <si>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</si>
  <si>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</si>
  <si>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</si>
  <si>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</si>
  <si>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</si>
  <si>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</si>
  <si>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</si>
  <si>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</si>
  <si>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</si>
  <si>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</si>
  <si>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</si>
  <si>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</si>
  <si>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</si>
  <si>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</si>
  <si>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</si>
  <si>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</si>
  <si>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</si>
  <si>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</si>
  <si>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</si>
  <si>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</si>
  <si>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</si>
  <si>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</si>
  <si>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</si>
  <si>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</si>
  <si>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</si>
  <si>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</si>
  <si>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</si>
  <si>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</si>
  <si>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</si>
  <si>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</si>
  <si>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</si>
  <si>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</si>
  <si>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</si>
  <si>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</si>
  <si>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</si>
  <si>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</si>
  <si>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</si>
  <si>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</si>
  <si>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</si>
  <si>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</si>
  <si>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</si>
  <si>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</si>
  <si>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</si>
  <si>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</si>
  <si>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</si>
  <si>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</si>
  <si>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</si>
  <si>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</si>
  <si>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</si>
  <si>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</si>
  <si>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</si>
  <si>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</si>
  <si>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</si>
  <si>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</si>
  <si>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</si>
  <si>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</si>
  <si>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</si>
  <si>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</si>
  <si>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</si>
  <si>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</si>
  <si>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</si>
  <si>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</si>
  <si>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</si>
  <si>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</si>
  <si>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</si>
  <si>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</si>
  <si>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</si>
  <si>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</si>
  <si>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</si>
  <si>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</si>
  <si>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</si>
  <si>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</si>
  <si>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</si>
  <si>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</si>
  <si>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</si>
  <si>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</si>
  <si>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</si>
  <si>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</si>
  <si>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</si>
  <si>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</si>
  <si>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</si>
  <si>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</si>
  <si>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</si>
  <si>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</si>
  <si>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</si>
  <si>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</si>
  <si>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</si>
  <si>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</si>
  <si>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</si>
  <si>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</si>
  <si>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</si>
  <si>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</si>
  <si>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</si>
  <si>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</si>
  <si>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</si>
  <si>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</si>
  <si>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</si>
  <si>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</si>
  <si>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</si>
  <si>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</si>
  <si>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</si>
  <si>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</si>
  <si>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</si>
  <si>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</si>
  <si>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</si>
  <si>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</si>
  <si>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</si>
  <si>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</si>
  <si>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</si>
  <si>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</si>
  <si>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</si>
  <si>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</si>
  <si>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</si>
  <si>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</si>
  <si>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</si>
  <si>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</si>
  <si>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</si>
  <si>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</si>
  <si>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</si>
  <si>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</si>
  <si>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</si>
  <si>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</si>
  <si>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</si>
  <si>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</si>
  <si>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</si>
  <si>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</si>
  <si>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</si>
  <si>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</si>
  <si>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</si>
  <si>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</si>
  <si>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</si>
  <si>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</si>
  <si>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</si>
  <si>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</si>
  <si>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</si>
  <si>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</si>
  <si>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</si>
  <si>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</si>
  <si>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</si>
  <si>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</si>
  <si>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</si>
  <si>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</si>
  <si>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</si>
  <si>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</si>
  <si>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</si>
  <si>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</si>
  <si>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</si>
  <si>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</si>
  <si>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</si>
  <si>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</si>
  <si>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</si>
  <si>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</si>
  <si>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</si>
  <si>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</si>
  <si>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</si>
  <si>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</si>
  <si>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</si>
  <si>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</si>
  <si>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</si>
  <si>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</si>
  <si>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</si>
  <si>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</si>
  <si>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</si>
  <si>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</si>
  <si>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</si>
  <si>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</si>
  <si>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</si>
  <si>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</si>
  <si>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</si>
  <si>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</si>
  <si>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</si>
  <si>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</si>
  <si>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</si>
  <si>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</si>
  <si>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</si>
  <si>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</si>
  <si>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</si>
  <si>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</si>
  <si>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</si>
  <si>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</si>
  <si>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</si>
  <si>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</si>
  <si>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</si>
  <si>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</si>
  <si>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</si>
  <si>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</si>
  <si>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</si>
  <si>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</si>
  <si>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</si>
  <si>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</si>
  <si>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</si>
  <si>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</si>
  <si>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</si>
  <si>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</si>
  <si>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</si>
  <si>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</si>
  <si>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</si>
  <si>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</si>
  <si>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</si>
  <si>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</si>
  <si>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</si>
  <si>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</si>
  <si>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</si>
  <si>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</si>
  <si>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</si>
  <si>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</si>
  <si>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</si>
  <si>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</si>
  <si>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</si>
  <si>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</si>
  <si>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</si>
  <si>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</si>
  <si>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</si>
  <si>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</si>
  <si>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</si>
  <si>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</si>
  <si>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</si>
  <si>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</si>
  <si>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</si>
  <si>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</si>
  <si>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</si>
  <si>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</si>
  <si>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</si>
  <si>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</si>
  <si>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</si>
  <si>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</si>
  <si>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</si>
  <si>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</si>
  <si>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</si>
  <si>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</si>
  <si>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</si>
  <si>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</si>
  <si>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</si>
  <si>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</si>
  <si>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</si>
  <si>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</si>
  <si>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</si>
  <si>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</si>
  <si>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</si>
  <si>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</si>
  <si>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</si>
  <si>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</si>
  <si>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</si>
  <si>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</si>
  <si>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</si>
  <si>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</si>
  <si>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</si>
  <si>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</si>
  <si>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</si>
  <si>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</si>
  <si>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</si>
  <si>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</si>
  <si>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</si>
  <si>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</si>
  <si>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</si>
  <si>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</si>
  <si>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</si>
  <si>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</si>
  <si>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</si>
  <si>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</si>
  <si>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</si>
  <si>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</si>
  <si>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</si>
  <si>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</si>
  <si>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</si>
  <si>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</si>
  <si>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</si>
  <si>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</si>
  <si>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</si>
  <si>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</si>
  <si>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</si>
  <si>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</si>
  <si>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</si>
  <si>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</si>
  <si>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</si>
  <si>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</si>
  <si>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</si>
  <si>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</si>
  <si>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</si>
  <si>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</si>
  <si>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</si>
  <si>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</si>
  <si>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</si>
  <si>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</si>
  <si>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</si>
  <si>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</si>
  <si>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</si>
  <si>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</si>
  <si>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</si>
  <si>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</si>
  <si>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</si>
  <si>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</si>
  <si>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</si>
  <si>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</si>
  <si>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</si>
  <si>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</si>
  <si>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</si>
  <si>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</si>
  <si>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</si>
  <si>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</si>
  <si>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</si>
  <si>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</si>
  <si>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</si>
  <si>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</si>
  <si>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</si>
  <si>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</si>
  <si>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</si>
  <si>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</si>
  <si>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</si>
  <si>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</si>
  <si>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</si>
  <si>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</si>
  <si>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</si>
  <si>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</si>
  <si>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</si>
  <si>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</si>
  <si>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</si>
  <si>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</si>
  <si>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</si>
  <si>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</si>
  <si>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</si>
  <si>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</si>
  <si>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</si>
  <si>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</si>
  <si>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</si>
  <si>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</si>
  <si>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</si>
  <si>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</si>
  <si>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</si>
  <si>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</si>
  <si>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</si>
  <si>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</si>
  <si>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</si>
  <si>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</si>
  <si>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</si>
  <si>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</si>
  <si>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</si>
  <si>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</si>
  <si>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</si>
  <si>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</si>
  <si>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</si>
  <si>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</si>
  <si>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</si>
  <si>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</si>
  <si>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</si>
  <si>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</si>
  <si>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</si>
  <si>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</si>
  <si>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</si>
  <si>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</si>
  <si>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</si>
  <si>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</si>
  <si>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</si>
  <si>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</si>
  <si>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</si>
  <si>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</si>
  <si>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</si>
  <si>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</si>
  <si>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</si>
  <si>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</si>
  <si>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</si>
  <si>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</si>
  <si>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</si>
  <si>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</si>
  <si>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</si>
  <si>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</si>
  <si>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</si>
  <si>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</si>
  <si>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</si>
  <si>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</si>
  <si>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</si>
  <si>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</si>
  <si>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</si>
  <si>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</si>
  <si>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</si>
  <si>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</si>
  <si>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</si>
  <si>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</si>
  <si>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</si>
  <si>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</si>
  <si>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</si>
  <si>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</si>
  <si>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</si>
  <si>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</si>
  <si>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</si>
  <si>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</si>
  <si>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</si>
  <si>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</si>
  <si>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</si>
  <si>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</si>
  <si>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</si>
  <si>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</si>
  <si>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</si>
  <si>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</si>
  <si>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</si>
  <si>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</si>
  <si>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</si>
  <si>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</si>
  <si>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</si>
  <si>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</si>
  <si>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</si>
  <si>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</si>
  <si>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</si>
  <si>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</si>
  <si>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</si>
  <si>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</si>
  <si>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</si>
  <si>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</si>
  <si>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</si>
  <si>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</si>
  <si>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</si>
  <si>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</si>
  <si>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</si>
  <si>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</si>
  <si>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</si>
  <si>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</si>
  <si>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</si>
  <si>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</si>
  <si>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</si>
  <si>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</si>
  <si>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</si>
  <si>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</si>
  <si>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</si>
  <si>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</si>
  <si>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</si>
  <si>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</si>
  <si>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</si>
  <si>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</si>
  <si>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</si>
  <si>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</si>
  <si>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</si>
  <si>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</si>
  <si>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</si>
  <si>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</si>
  <si>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</si>
  <si>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</si>
  <si>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</si>
  <si>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</si>
  <si>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</si>
  <si>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</si>
  <si>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</si>
  <si>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</si>
  <si>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</si>
  <si>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</si>
  <si>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</si>
  <si>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</si>
  <si>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</si>
  <si>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</si>
  <si>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</si>
  <si>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</si>
  <si>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</si>
  <si>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</si>
  <si>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</si>
  <si>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</si>
  <si>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</si>
  <si>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</si>
  <si>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</si>
  <si>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</si>
  <si>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</si>
  <si>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</si>
  <si>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</si>
  <si>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</si>
  <si>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</si>
  <si>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</si>
  <si>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</si>
  <si>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</si>
  <si>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</si>
  <si>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</si>
  <si>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</si>
  <si>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</si>
  <si>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</si>
  <si>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</si>
  <si>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</si>
  <si>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</si>
  <si>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</si>
  <si>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</si>
  <si>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</si>
  <si>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</si>
  <si>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</si>
  <si>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</si>
  <si>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</si>
  <si>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</si>
  <si>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</si>
  <si>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</si>
  <si>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</si>
  <si>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</si>
  <si>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</si>
  <si>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</si>
  <si>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</si>
  <si>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</si>
  <si>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</si>
  <si>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</si>
  <si>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</si>
  <si>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</si>
  <si>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</si>
  <si>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</si>
  <si>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</si>
  <si>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</si>
  <si>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</si>
  <si>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</si>
  <si>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</si>
  <si>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</si>
  <si>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</si>
  <si>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</si>
  <si>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</si>
  <si>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</si>
  <si>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</si>
  <si>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</si>
  <si>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</si>
  <si>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</si>
  <si>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</si>
  <si>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</si>
  <si>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</si>
  <si>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</si>
  <si>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</si>
  <si>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</si>
  <si>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</si>
  <si>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</si>
  <si>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</si>
  <si>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</si>
  <si>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</si>
  <si>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</si>
  <si>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</si>
  <si>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</si>
  <si>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</si>
  <si>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</si>
  <si>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</si>
  <si>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</si>
  <si>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</si>
  <si>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</si>
  <si>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</si>
  <si>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</si>
  <si>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</si>
  <si>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</si>
  <si>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</si>
  <si>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</si>
  <si>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</si>
  <si>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</si>
  <si>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</si>
  <si>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</si>
  <si>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</si>
  <si>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</si>
  <si>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</si>
  <si>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</si>
  <si>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</si>
  <si>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</si>
  <si>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</si>
  <si>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</si>
  <si>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</si>
  <si>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</si>
  <si>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</si>
  <si>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</si>
  <si>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</si>
  <si>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</si>
  <si>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</si>
  <si>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</si>
  <si>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</si>
  <si>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</si>
  <si>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</si>
  <si>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</si>
  <si>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</si>
  <si>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</si>
  <si>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</si>
  <si>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</si>
  <si>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</si>
  <si>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</si>
  <si>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</si>
  <si>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</si>
  <si>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</si>
  <si>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</si>
  <si>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</si>
  <si>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</si>
  <si>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</si>
  <si>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</si>
  <si>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</si>
  <si>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</si>
  <si>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</si>
  <si>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</si>
  <si>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</si>
  <si>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</si>
  <si>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</si>
  <si>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</si>
  <si>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</si>
  <si>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</si>
  <si>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</si>
  <si>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</si>
  <si>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</si>
  <si>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</si>
  <si>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</si>
  <si>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</si>
  <si>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</si>
  <si>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</si>
  <si>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</si>
  <si>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</si>
  <si>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</si>
  <si>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</si>
  <si>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</si>
  <si>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</si>
  <si>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</si>
  <si>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</si>
  <si>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</si>
  <si>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</si>
  <si>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</si>
  <si>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</si>
  <si>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</si>
  <si>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</si>
  <si>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</si>
  <si>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</si>
  <si>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</si>
  <si>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</si>
  <si>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</si>
  <si>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</si>
  <si>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</si>
  <si>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</si>
  <si>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</si>
  <si>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</si>
  <si>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</si>
  <si>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</si>
  <si>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</si>
  <si>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</si>
  <si>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</si>
  <si>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</si>
  <si>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</si>
  <si>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</si>
  <si>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</si>
  <si>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</si>
  <si>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</si>
  <si>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</si>
  <si>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</si>
  <si>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</si>
  <si>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</si>
  <si>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</si>
  <si>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</si>
  <si>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</si>
  <si>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</si>
  <si>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</si>
  <si>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</si>
  <si>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</si>
  <si>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</si>
  <si>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</si>
  <si>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</si>
  <si>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</si>
  <si>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</si>
  <si>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</si>
  <si>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</si>
  <si>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</si>
  <si>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</si>
  <si>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</si>
  <si>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</si>
  <si>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</si>
  <si>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</si>
  <si>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</si>
  <si>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</si>
  <si>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</si>
  <si>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</si>
  <si>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</si>
  <si>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</si>
  <si>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</si>
  <si>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</si>
  <si>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</si>
  <si>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</si>
  <si>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</si>
  <si>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</si>
  <si>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</si>
  <si>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</si>
  <si>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</si>
  <si>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</si>
  <si>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</si>
  <si>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</si>
  <si>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</si>
  <si>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</si>
  <si>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</si>
  <si>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</si>
  <si>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</si>
  <si>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</si>
  <si>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</si>
  <si>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</si>
  <si>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</si>
  <si>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</si>
  <si>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</si>
  <si>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</si>
  <si>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</si>
  <si>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</si>
  <si>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</si>
  <si>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</si>
  <si>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</si>
  <si>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</si>
  <si>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</si>
  <si>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</si>
  <si>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</si>
  <si>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</si>
  <si>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</si>
  <si>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</si>
  <si>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</si>
  <si>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</si>
  <si>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</si>
  <si>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</si>
  <si>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</si>
  <si>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</si>
  <si>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</si>
  <si>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</si>
  <si>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</si>
  <si>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</si>
  <si>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</si>
  <si>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</si>
  <si>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</si>
  <si>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</si>
  <si>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</si>
  <si>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</si>
  <si>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</si>
  <si>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</si>
  <si>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</si>
  <si>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</si>
  <si>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</si>
  <si>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</si>
  <si>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</si>
  <si>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</si>
  <si>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</si>
  <si>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</si>
  <si>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</si>
  <si>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</si>
  <si>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</si>
  <si>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</si>
  <si>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</si>
  <si>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</si>
  <si>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</si>
  <si>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</si>
  <si>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</si>
  <si>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</si>
  <si>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</si>
  <si>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</si>
  <si>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</si>
  <si>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</si>
  <si>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</si>
  <si>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</si>
  <si>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</si>
  <si>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</si>
  <si>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</si>
  <si>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</si>
  <si>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</si>
  <si>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</si>
  <si>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</si>
  <si>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</si>
  <si>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</si>
  <si>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</si>
  <si>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</si>
  <si>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</si>
  <si>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</si>
  <si>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</si>
  <si>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</si>
  <si>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</si>
  <si>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</si>
  <si>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</si>
  <si>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</si>
  <si>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</si>
  <si>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</si>
  <si>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</si>
  <si>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</si>
  <si>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</si>
  <si>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</si>
  <si>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</si>
  <si>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</si>
  <si>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</si>
  <si>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</si>
  <si>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</si>
  <si>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</si>
  <si>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</si>
  <si>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</si>
  <si>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</si>
  <si>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</si>
  <si>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</si>
  <si>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</si>
  <si>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</si>
  <si>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</si>
  <si>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</si>
  <si>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</si>
  <si>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</si>
  <si>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</si>
  <si>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</si>
  <si>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</si>
  <si>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</si>
  <si>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</si>
  <si>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</si>
  <si>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</si>
  <si>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</si>
  <si>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</si>
  <si>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</si>
  <si>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</si>
  <si>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</si>
  <si>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</si>
  <si>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</si>
  <si>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</si>
  <si>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</si>
  <si>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</si>
  <si>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</si>
  <si>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</si>
  <si>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</si>
  <si>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</si>
  <si>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</si>
  <si>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</si>
  <si>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</si>
  <si>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</si>
  <si>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</si>
  <si>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</si>
  <si>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</si>
  <si>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</si>
  <si>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</si>
  <si>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</si>
  <si>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</si>
  <si>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</si>
  <si>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</si>
  <si>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</si>
  <si>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</si>
  <si>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</si>
  <si>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</si>
  <si>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</si>
  <si>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</si>
  <si>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</si>
  <si>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</si>
  <si>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</si>
  <si>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</si>
  <si>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</si>
  <si>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</si>
  <si>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</si>
  <si>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</si>
  <si>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</si>
  <si>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</si>
  <si>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</si>
  <si>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</si>
  <si>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</si>
  <si>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</si>
  <si>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</si>
  <si>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</si>
  <si>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</si>
  <si>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</si>
  <si>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</si>
  <si>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</si>
  <si>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</si>
  <si>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</si>
  <si>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</si>
  <si>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</si>
  <si>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</si>
  <si>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</si>
  <si>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</si>
  <si>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</si>
  <si>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</si>
  <si>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</si>
  <si>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</si>
  <si>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</si>
  <si>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</si>
  <si>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</si>
  <si>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</si>
  <si>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</si>
  <si>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</si>
  <si>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</si>
  <si>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</si>
  <si>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</si>
  <si>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</si>
  <si>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</si>
  <si>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</si>
  <si>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</si>
  <si>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</si>
  <si>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</si>
  <si>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</si>
  <si>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</si>
  <si>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</si>
  <si>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</si>
  <si>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</si>
  <si>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</si>
  <si>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</si>
  <si>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</si>
  <si>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</si>
  <si>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</si>
  <si>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</si>
  <si>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</si>
  <si>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</si>
  <si>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</si>
  <si>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</si>
  <si>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</si>
  <si>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</si>
  <si>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</si>
  <si>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</si>
  <si>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</si>
  <si>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</si>
  <si>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</si>
  <si>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</si>
  <si>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</si>
  <si>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</si>
  <si>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</si>
  <si>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</si>
  <si>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</si>
  <si>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</si>
  <si>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</si>
  <si>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</si>
  <si>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</si>
  <si>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</si>
  <si>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</si>
  <si>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</si>
  <si>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</si>
  <si>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</si>
  <si>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</si>
  <si>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</si>
  <si>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</si>
  <si>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</si>
  <si>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</si>
  <si>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</si>
  <si>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</si>
  <si>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</si>
  <si>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</si>
  <si>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</si>
  <si>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</si>
  <si>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</si>
  <si>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</si>
  <si>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</si>
  <si>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</si>
  <si>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</si>
  <si>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</si>
  <si>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</si>
  <si>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</si>
  <si>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</si>
  <si>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</si>
  <si>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</si>
  <si>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</si>
  <si>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</si>
  <si>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</si>
  <si>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</si>
  <si>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</si>
  <si>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</si>
  <si>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</si>
  <si>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</si>
  <si>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</si>
  <si>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</si>
  <si>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</si>
  <si>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</si>
  <si>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</si>
  <si>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</si>
  <si>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</si>
  <si>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</si>
  <si>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</si>
  <si>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</si>
  <si>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</si>
  <si>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</si>
  <si>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</si>
  <si>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</si>
  <si>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</si>
  <si>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</si>
  <si>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</si>
  <si>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</si>
  <si>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</si>
  <si>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</si>
  <si>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</si>
  <si>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</si>
  <si>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</si>
  <si>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</si>
  <si>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</si>
  <si>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</si>
  <si>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</si>
  <si>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</si>
  <si>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</si>
  <si>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</si>
  <si>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</si>
  <si>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</si>
  <si>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</si>
  <si>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</si>
  <si>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</si>
  <si>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</si>
  <si>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</si>
  <si>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</si>
  <si>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</si>
  <si>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</si>
  <si>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</si>
  <si>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</si>
  <si>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</si>
  <si>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</si>
  <si>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</si>
  <si>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</si>
  <si>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</si>
  <si>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</si>
  <si>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</si>
  <si>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</si>
  <si>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</si>
  <si>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</si>
  <si>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</si>
  <si>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</si>
  <si>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</si>
  <si>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</si>
  <si>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</si>
  <si>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</si>
  <si>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</si>
  <si>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</si>
  <si>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</si>
  <si>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</si>
  <si>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</si>
  <si>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</si>
  <si>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</si>
  <si>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</si>
  <si>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</si>
  <si>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</si>
  <si>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</si>
  <si>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</si>
  <si>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</si>
  <si>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</si>
  <si>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</si>
  <si>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</si>
  <si>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</si>
  <si>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</si>
  <si>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</si>
  <si>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</si>
  <si>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</si>
  <si>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</si>
  <si>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</si>
  <si>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</si>
  <si>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</si>
  <si>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</si>
  <si>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</si>
  <si>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</si>
  <si>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</si>
  <si>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</si>
  <si>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</si>
  <si>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</si>
  <si>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</si>
  <si>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</si>
  <si>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</si>
  <si>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</si>
  <si>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</si>
  <si>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</si>
  <si>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</si>
  <si>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</si>
  <si>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</si>
  <si>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</si>
  <si>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</si>
  <si>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</si>
  <si>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</si>
  <si>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</si>
  <si>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</si>
  <si>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</si>
  <si>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</si>
  <si>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</si>
  <si>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</si>
  <si>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</si>
  <si>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</si>
  <si>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</si>
  <si>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</si>
  <si>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</si>
  <si>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</si>
  <si>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</si>
  <si>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</si>
  <si>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</si>
  <si>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</si>
  <si>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</si>
  <si>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</si>
  <si>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</si>
  <si>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</si>
  <si>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</si>
  <si>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</si>
  <si>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</si>
  <si>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</si>
  <si>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</si>
  <si>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</si>
  <si>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</si>
  <si>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</si>
  <si>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</si>
  <si>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</si>
  <si>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</si>
  <si>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</si>
  <si>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</si>
  <si>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</si>
  <si>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</si>
  <si>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</si>
  <si>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</si>
  <si>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</si>
  <si>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</si>
  <si>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</si>
  <si>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</si>
  <si>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</si>
  <si>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</si>
  <si>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</si>
  <si>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</si>
  <si>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</si>
  <si>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</si>
  <si>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</si>
  <si>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</si>
  <si>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</si>
  <si>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</si>
  <si>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</si>
  <si>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</si>
  <si>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</si>
  <si>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</si>
  <si>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</si>
  <si>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</si>
  <si>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</si>
  <si>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</si>
  <si>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</si>
  <si>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</si>
  <si>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</si>
  <si>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</si>
  <si>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</si>
  <si>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</si>
  <si>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</si>
  <si>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</si>
  <si>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</si>
  <si>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</si>
  <si>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</si>
  <si>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</si>
  <si>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</si>
  <si>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</si>
  <si>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</si>
  <si>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</si>
  <si>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</si>
  <si>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</si>
  <si>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</si>
  <si>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</si>
  <si>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</si>
  <si>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</si>
  <si>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</si>
  <si>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</si>
  <si>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</si>
  <si>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</si>
  <si>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</si>
  <si>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</si>
  <si>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</si>
  <si>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</si>
  <si>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</si>
  <si>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</si>
  <si>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</si>
  <si>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</si>
  <si>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</si>
  <si>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</si>
  <si>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</si>
  <si>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</si>
  <si>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</si>
  <si>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</si>
  <si>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</si>
  <si>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</si>
  <si>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</si>
  <si>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</si>
  <si>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</si>
  <si>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</si>
  <si>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</si>
  <si>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</si>
  <si>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</si>
  <si>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</si>
  <si>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</si>
  <si>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</si>
  <si>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</si>
  <si>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</si>
  <si>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</si>
  <si>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</si>
  <si>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</si>
  <si>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</si>
  <si>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</si>
  <si>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</si>
  <si>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</si>
  <si>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</si>
  <si>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</si>
  <si>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</si>
  <si>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</si>
  <si>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</si>
  <si>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</si>
  <si>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</si>
  <si>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</si>
  <si>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</si>
  <si>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</si>
  <si>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</si>
  <si>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</si>
  <si>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</si>
  <si>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</si>
  <si>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</si>
  <si>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</si>
  <si>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</si>
  <si>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</si>
  <si>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</si>
  <si>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</si>
  <si>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</si>
  <si>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</si>
  <si>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</si>
  <si>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</si>
  <si>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</si>
  <si>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</si>
  <si>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</si>
  <si>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</si>
  <si>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</si>
  <si>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</si>
  <si>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</si>
  <si>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</si>
  <si>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</si>
  <si>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</si>
  <si>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</si>
  <si>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</si>
  <si>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</si>
  <si>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</si>
  <si>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</si>
  <si>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</si>
  <si>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</si>
  <si>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</si>
  <si>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</si>
  <si>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</si>
  <si>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</si>
  <si>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</si>
  <si>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</si>
  <si>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</si>
  <si>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</si>
  <si>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</si>
  <si>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</si>
  <si>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</si>
  <si>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</si>
  <si>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</si>
  <si>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</si>
  <si>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</si>
  <si>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</si>
  <si>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</si>
  <si>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</si>
  <si>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</si>
  <si>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</si>
  <si>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</si>
  <si>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</si>
  <si>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</si>
  <si>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</si>
  <si>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</si>
  <si>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</si>
  <si>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</si>
  <si>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</si>
  <si>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</si>
  <si>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</si>
  <si>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</si>
  <si>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</si>
  <si>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</si>
  <si>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</si>
  <si>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</si>
  <si>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</si>
  <si>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</si>
  <si>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</si>
  <si>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</si>
  <si>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</si>
  <si>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</si>
  <si>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</si>
  <si>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</si>
  <si>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</si>
  <si>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</si>
  <si>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</si>
  <si>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</si>
  <si>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</si>
  <si>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</si>
  <si>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</si>
  <si>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</si>
  <si>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</si>
  <si>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</si>
  <si>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</si>
  <si>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</si>
  <si>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</si>
  <si>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</si>
  <si>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</si>
  <si>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</si>
  <si>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</si>
  <si>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</si>
  <si>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</si>
  <si>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</si>
  <si>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</si>
  <si>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</si>
  <si>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</si>
  <si>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</si>
  <si>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</si>
  <si>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</si>
  <si>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</si>
  <si>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</si>
  <si>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</si>
  <si>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</si>
  <si>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</si>
  <si>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</si>
  <si>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</si>
  <si>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</si>
  <si>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</si>
  <si>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</si>
  <si>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</si>
  <si>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</si>
  <si>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</si>
  <si>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</si>
  <si>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</si>
  <si>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</si>
  <si>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</si>
  <si>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</si>
  <si>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</si>
  <si>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</si>
  <si>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</si>
  <si>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</si>
  <si>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</si>
  <si>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</si>
  <si>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</si>
  <si>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</si>
  <si>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</si>
  <si>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</si>
  <si>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</si>
  <si>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</si>
  <si>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</si>
  <si>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</si>
  <si>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</si>
  <si>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</si>
  <si>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</si>
  <si>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</si>
  <si>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</si>
  <si>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</si>
  <si>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</si>
  <si>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</si>
  <si>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</si>
  <si>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</si>
  <si>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</si>
  <si>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</si>
  <si>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</si>
  <si>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</si>
  <si>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</si>
  <si>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</si>
  <si>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</si>
  <si>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</si>
  <si>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</si>
  <si>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</si>
  <si>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</si>
  <si>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</si>
  <si>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</si>
  <si>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</si>
  <si>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</si>
  <si>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</si>
  <si>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</si>
  <si>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</si>
  <si>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</si>
  <si>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</si>
  <si>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</si>
  <si>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</si>
  <si>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</si>
  <si>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</si>
  <si>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</si>
  <si>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</si>
  <si>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</si>
  <si>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</si>
  <si>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</si>
  <si>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</si>
  <si>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</si>
  <si>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</si>
  <si>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</si>
  <si>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</si>
  <si>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</si>
  <si>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</si>
  <si>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</si>
  <si>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</si>
  <si>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</si>
  <si>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</si>
  <si>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</si>
  <si>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</si>
  <si>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</si>
  <si>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</si>
  <si>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</si>
  <si>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</si>
  <si>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</si>
  <si>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</si>
  <si>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</si>
  <si>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</si>
  <si>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</si>
  <si>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</si>
  <si>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</si>
  <si>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</si>
  <si>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</si>
  <si>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</si>
  <si>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</si>
  <si>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</si>
  <si>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</si>
  <si>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</si>
  <si>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</si>
  <si>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</si>
  <si>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</si>
  <si>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</si>
  <si>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</si>
  <si>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</si>
  <si>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</si>
  <si>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</si>
  <si>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</si>
  <si>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</si>
  <si>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</si>
  <si>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</si>
  <si>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</si>
  <si>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</si>
  <si>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</si>
  <si>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</si>
  <si>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</si>
  <si>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</si>
  <si>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</si>
  <si>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</si>
  <si>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</si>
  <si>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</si>
  <si>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</si>
  <si>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</si>
  <si>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</si>
  <si>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</si>
  <si>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</si>
  <si>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</si>
  <si>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</si>
  <si>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</si>
  <si>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</si>
  <si>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</si>
  <si>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</si>
  <si>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</si>
  <si>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</si>
  <si>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</si>
  <si>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</si>
  <si>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</si>
  <si>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</si>
  <si>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</si>
  <si>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</si>
  <si>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</si>
  <si>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</si>
  <si>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</si>
  <si>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</si>
  <si>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</si>
  <si>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</si>
  <si>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</si>
  <si>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</si>
  <si>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</si>
  <si>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</si>
  <si>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</si>
  <si>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</si>
  <si>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</si>
  <si>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</si>
  <si>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</si>
  <si>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</si>
  <si>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</si>
  <si>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</si>
  <si>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</si>
  <si>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</si>
  <si>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</si>
  <si>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</si>
  <si>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</si>
  <si>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</si>
  <si>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</si>
  <si>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</si>
  <si>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</si>
  <si>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</si>
  <si>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</si>
  <si>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</si>
  <si>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</si>
  <si>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</si>
  <si>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</si>
  <si>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</si>
  <si>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</si>
  <si>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</si>
  <si>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</si>
  <si>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</si>
  <si>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</si>
  <si>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</si>
  <si>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</si>
  <si>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</si>
  <si>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</si>
  <si>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</si>
  <si>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</si>
  <si>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</si>
  <si>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</si>
  <si>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</si>
  <si>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</si>
  <si>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</si>
  <si>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</si>
  <si>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</si>
  <si>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</si>
  <si>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</si>
  <si>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</si>
  <si>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</si>
  <si>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</si>
  <si>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</si>
  <si>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</si>
  <si>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</si>
  <si>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</si>
  <si>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</si>
  <si>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</si>
  <si>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</si>
  <si>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</si>
  <si>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</si>
  <si>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</si>
  <si>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</si>
  <si>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</si>
  <si>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</si>
  <si>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</si>
  <si>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</si>
  <si>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</si>
  <si>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</si>
  <si>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</si>
  <si>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</si>
  <si>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</si>
  <si>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</si>
  <si>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</si>
  <si>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</si>
  <si>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</si>
  <si>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</si>
  <si>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</si>
  <si>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</si>
  <si>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</si>
  <si>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</si>
  <si>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</si>
  <si>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</si>
  <si>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</si>
  <si>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</si>
  <si>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</si>
  <si>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</si>
  <si>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</si>
  <si>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</si>
  <si>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</si>
  <si>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</si>
  <si>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</si>
  <si>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</si>
  <si>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</si>
  <si>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</si>
  <si>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</si>
  <si>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</si>
  <si>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</si>
  <si>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</si>
  <si>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</si>
  <si>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</si>
  <si>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</si>
  <si>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</si>
  <si>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</si>
  <si>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</si>
  <si>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</si>
  <si>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</si>
  <si>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</si>
  <si>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</si>
  <si>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</si>
  <si>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</si>
  <si>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</si>
  <si>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</si>
  <si>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</si>
  <si>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</si>
  <si>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</si>
  <si>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</si>
  <si>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</si>
  <si>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</si>
  <si>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</si>
  <si>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</si>
  <si>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</si>
  <si>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</si>
  <si>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</si>
  <si>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</si>
  <si>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</si>
  <si>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</si>
  <si>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</si>
  <si>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</si>
  <si>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</si>
  <si>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</si>
  <si>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</si>
  <si>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</si>
  <si>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</si>
  <si>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</si>
  <si>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</si>
  <si>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</si>
  <si>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</si>
  <si>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</si>
  <si>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</si>
  <si>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</si>
  <si>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</si>
  <si>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</si>
  <si>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</si>
  <si>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</si>
  <si>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</si>
  <si>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</si>
  <si>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</si>
  <si>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</si>
  <si>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</si>
  <si>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</si>
  <si>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</si>
  <si>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</si>
  <si>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</si>
  <si>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</si>
  <si>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</si>
  <si>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</si>
  <si>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</si>
  <si>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</si>
  <si>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</si>
  <si>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</si>
  <si>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</si>
  <si>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</si>
  <si>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</si>
  <si>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</si>
  <si>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</si>
  <si>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</si>
  <si>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</si>
  <si>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</si>
  <si>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</si>
  <si>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</si>
  <si>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</si>
  <si>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</si>
  <si>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</si>
  <si>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</si>
  <si>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</si>
  <si>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</si>
  <si>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</si>
  <si>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</si>
  <si>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</si>
  <si>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</si>
  <si>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</si>
  <si>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</si>
  <si>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</si>
  <si>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</si>
  <si>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</si>
  <si>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</si>
  <si>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</si>
  <si>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</si>
  <si>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</si>
  <si>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</si>
  <si>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</si>
  <si>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</si>
  <si>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</si>
  <si>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</si>
  <si>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</si>
  <si>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</si>
  <si>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</si>
  <si>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</si>
  <si>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</si>
  <si>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</si>
  <si>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</si>
  <si>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</si>
  <si>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</si>
  <si>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</si>
  <si>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</si>
  <si>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</si>
  <si>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</si>
  <si>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</si>
  <si>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</si>
  <si>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</si>
  <si>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</si>
  <si>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</si>
  <si>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</si>
  <si>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</si>
  <si>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</si>
  <si>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</si>
  <si>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</si>
  <si>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</si>
  <si>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</si>
  <si>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</si>
  <si>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</si>
  <si>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</si>
  <si>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</si>
  <si>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</si>
  <si>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</si>
  <si>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</si>
  <si>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</si>
  <si>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</si>
  <si>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</si>
  <si>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</si>
  <si>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</si>
  <si>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</si>
  <si>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</si>
  <si>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</si>
  <si>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</si>
  <si>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</si>
  <si>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</si>
  <si>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</si>
  <si>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</si>
  <si>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</si>
  <si>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</si>
  <si>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</si>
  <si>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</si>
  <si>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</si>
  <si>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</si>
  <si>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</si>
  <si>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</si>
  <si>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</si>
  <si>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</si>
  <si>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</si>
  <si>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</si>
  <si>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</si>
  <si>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</si>
  <si>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</si>
  <si>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</si>
  <si>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</si>
  <si>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</si>
  <si>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</si>
  <si>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</si>
  <si>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</si>
  <si>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</si>
  <si>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</si>
  <si>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</si>
  <si>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</si>
  <si>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</si>
  <si>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</si>
  <si>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</si>
  <si>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</si>
  <si>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</si>
  <si>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</si>
  <si>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</si>
  <si>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</si>
  <si>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</si>
  <si>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</si>
  <si>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</si>
  <si>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</si>
  <si>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</si>
  <si>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</si>
  <si>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</si>
  <si>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</si>
  <si>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</si>
  <si>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</si>
  <si>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</si>
  <si>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</si>
  <si>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</si>
  <si>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</si>
  <si>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</si>
  <si>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</si>
  <si>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</si>
  <si>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</si>
  <si>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</si>
  <si>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</si>
  <si>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</si>
  <si>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</si>
  <si>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</si>
  <si>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</si>
  <si>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</si>
  <si>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</si>
  <si>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</si>
  <si>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</si>
  <si>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</si>
  <si>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</si>
  <si>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</si>
  <si>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</si>
  <si>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</si>
  <si>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</si>
  <si>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</si>
  <si>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</si>
  <si>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</si>
  <si>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</si>
  <si>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</si>
  <si>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</si>
  <si>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</si>
  <si>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</si>
  <si>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</si>
  <si>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</si>
  <si>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</si>
  <si>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</si>
  <si>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</si>
  <si>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</si>
  <si>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</si>
  <si>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</si>
  <si>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</si>
  <si>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</si>
  <si>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</si>
  <si>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</si>
  <si>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</si>
  <si>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</si>
  <si>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</si>
  <si>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</si>
  <si>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</si>
  <si>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</si>
  <si>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</si>
  <si>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</si>
  <si>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</si>
  <si>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</si>
  <si>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</si>
  <si>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</si>
  <si>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</si>
  <si>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</si>
  <si>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</si>
  <si>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</si>
  <si>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</si>
  <si>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</si>
  <si>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</si>
  <si>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</si>
  <si>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</si>
  <si>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</si>
  <si>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</si>
  <si>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</si>
  <si>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</si>
  <si>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</si>
  <si>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</si>
  <si>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</si>
  <si>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</si>
  <si>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</si>
  <si>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</si>
  <si>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</si>
  <si>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</si>
  <si>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</si>
  <si>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</si>
  <si>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</si>
  <si>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</si>
  <si>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</si>
  <si>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</si>
  <si>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</si>
  <si>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</si>
  <si>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</si>
  <si>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</si>
  <si>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</si>
  <si>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</si>
  <si>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</si>
  <si>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</si>
  <si>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</si>
  <si>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</si>
  <si>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</si>
  <si>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</si>
  <si>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</si>
  <si>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</si>
  <si>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</si>
  <si>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</si>
  <si>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</si>
  <si>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</si>
  <si>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</si>
  <si>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</si>
  <si>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</si>
  <si>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</si>
  <si>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</si>
  <si>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</si>
  <si>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</si>
  <si>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</si>
  <si>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</si>
  <si>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</si>
  <si>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</si>
  <si>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</si>
  <si>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</si>
  <si>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</si>
  <si>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</si>
  <si>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</si>
  <si>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</si>
  <si>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</si>
  <si>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</si>
  <si>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</si>
  <si>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</si>
  <si>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</si>
  <si>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</si>
  <si>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</si>
  <si>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</si>
  <si>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</si>
  <si>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</si>
  <si>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</si>
  <si>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</si>
  <si>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</si>
  <si>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</si>
  <si>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</si>
  <si>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</si>
  <si>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</si>
  <si>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</si>
  <si>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</si>
  <si>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</si>
  <si>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</si>
  <si>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</si>
  <si>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</si>
  <si>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</si>
  <si>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</si>
  <si>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</si>
  <si>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</si>
  <si>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</si>
  <si>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</si>
  <si>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</si>
  <si>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</si>
  <si>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</si>
  <si>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</si>
  <si>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</si>
  <si>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</si>
  <si>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</si>
  <si>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</si>
  <si>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</si>
  <si>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</si>
  <si>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</si>
  <si>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</si>
  <si>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</si>
  <si>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</si>
  <si>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</si>
  <si>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</si>
  <si>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</si>
  <si>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</si>
  <si>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</si>
  <si>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</si>
  <si>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</si>
  <si>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</si>
  <si>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</si>
  <si>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</si>
  <si>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</si>
  <si>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</si>
  <si>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</si>
  <si>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</si>
  <si>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</si>
  <si>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</si>
  <si>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</si>
  <si>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</si>
  <si>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</si>
  <si>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</si>
  <si>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</si>
  <si>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</si>
  <si>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</si>
  <si>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</si>
  <si>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</si>
  <si>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</si>
  <si>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</si>
  <si>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</si>
  <si>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</si>
  <si>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</si>
  <si>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</si>
  <si>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</si>
  <si>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</si>
  <si>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</si>
  <si>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</si>
  <si>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</si>
  <si>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</si>
  <si>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</si>
  <si>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</si>
  <si>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</si>
  <si>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</si>
  <si>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</si>
  <si>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</si>
  <si>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</si>
  <si>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</si>
  <si>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</si>
  <si>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</si>
  <si>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</si>
  <si>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</si>
  <si>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</si>
  <si>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</si>
  <si>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</si>
  <si>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</si>
  <si>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</si>
  <si>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</si>
  <si>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</si>
  <si>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</si>
  <si>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</si>
  <si>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</si>
  <si>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</si>
  <si>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</si>
  <si>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</si>
  <si>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</si>
  <si>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</si>
  <si>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</si>
  <si>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</si>
  <si>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</si>
  <si>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</si>
  <si>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</si>
  <si>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</si>
  <si>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</si>
  <si>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</si>
  <si>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</si>
  <si>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</si>
  <si>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</si>
  <si>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</si>
  <si>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</si>
  <si>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</si>
  <si>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</si>
  <si>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</si>
  <si>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</si>
  <si>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</si>
  <si>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</si>
  <si>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</si>
  <si>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</si>
  <si>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</si>
  <si>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</si>
  <si>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</si>
  <si>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</si>
  <si>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</si>
  <si>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</si>
  <si>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</si>
  <si>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</si>
  <si>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</si>
  <si>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</si>
  <si>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</si>
  <si>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</si>
  <si>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</si>
  <si>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</si>
  <si>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</si>
  <si>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</si>
  <si>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</si>
  <si>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</si>
  <si>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</si>
  <si>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</si>
  <si>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</si>
  <si>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</si>
  <si>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</si>
  <si>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</si>
  <si>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</si>
  <si>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</si>
  <si>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</si>
  <si>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</si>
  <si>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</si>
  <si>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</si>
  <si>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</si>
  <si>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</si>
  <si>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</si>
  <si>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</si>
  <si>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</si>
  <si>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</si>
  <si>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</si>
  <si>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</si>
  <si>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</si>
  <si>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</si>
  <si>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</si>
  <si>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</si>
  <si>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</si>
  <si>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</si>
  <si>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</si>
  <si>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</si>
  <si>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</si>
  <si>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</si>
  <si>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</si>
  <si>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</si>
  <si>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</si>
  <si>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</si>
  <si>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</si>
  <si>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</si>
  <si>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</si>
  <si>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</si>
  <si>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</si>
  <si>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</si>
  <si>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</si>
  <si>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</si>
  <si>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</si>
  <si>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</si>
  <si>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</si>
  <si>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</si>
  <si>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</si>
  <si>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</si>
  <si>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</si>
  <si>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</si>
  <si>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</si>
  <si>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</si>
  <si>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</si>
  <si>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</si>
  <si>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</si>
  <si>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</si>
  <si>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</si>
  <si>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</si>
  <si>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</si>
  <si>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</si>
  <si>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</si>
  <si>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</si>
  <si>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</si>
  <si>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</si>
  <si>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</si>
  <si>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</si>
  <si>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</si>
  <si>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</si>
  <si>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</si>
  <si>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</si>
  <si>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</si>
  <si>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</si>
  <si>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</si>
  <si>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</si>
  <si>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</si>
  <si>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</si>
  <si>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</si>
  <si>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</si>
  <si>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</si>
  <si>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</si>
  <si>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</si>
  <si>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</si>
  <si>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</si>
  <si>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</si>
  <si>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</si>
  <si>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</si>
  <si>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</si>
  <si>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</si>
  <si>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</si>
  <si>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</si>
  <si>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</si>
  <si>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</si>
  <si>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</si>
  <si>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</si>
  <si>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</si>
  <si>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</si>
  <si>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</si>
  <si>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</si>
  <si>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</si>
  <si>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</si>
  <si>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</si>
  <si>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</si>
  <si>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</si>
  <si>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</si>
  <si>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</si>
  <si>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</si>
  <si>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</si>
  <si>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</si>
  <si>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</si>
  <si>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</si>
  <si>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</si>
  <si>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</si>
  <si>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</si>
  <si>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</si>
  <si>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</si>
  <si>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</si>
  <si>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</si>
  <si>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</si>
  <si>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</si>
  <si>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</si>
  <si>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</si>
  <si>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</si>
  <si>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</si>
  <si>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</si>
  <si>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</si>
  <si>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</si>
  <si>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</si>
  <si>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</si>
  <si>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</si>
  <si>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</si>
  <si>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</si>
  <si>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</si>
  <si>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</si>
  <si>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</si>
  <si>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</si>
  <si>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</si>
  <si>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</si>
  <si>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</si>
  <si>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</si>
  <si>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</si>
  <si>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</si>
  <si>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</si>
  <si>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</si>
  <si>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</si>
  <si>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</si>
  <si>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</si>
  <si>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</si>
  <si>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</si>
  <si>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</si>
  <si>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</si>
  <si>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</si>
  <si>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</si>
  <si>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</si>
  <si>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</si>
  <si>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</si>
  <si>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</si>
  <si>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</si>
  <si>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</si>
  <si>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</si>
  <si>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</si>
  <si>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</si>
  <si>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</si>
  <si>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</si>
  <si>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</si>
  <si>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</si>
  <si>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</si>
  <si>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</si>
  <si>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</si>
  <si>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</si>
  <si>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</si>
  <si>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</si>
  <si>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</si>
  <si>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</si>
  <si>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</si>
  <si>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</si>
  <si>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</si>
  <si>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</si>
  <si>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</si>
  <si>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</si>
  <si>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</si>
  <si>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</si>
  <si>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</si>
  <si>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</si>
  <si>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</si>
  <si>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</si>
  <si>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</si>
  <si>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</si>
  <si>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</si>
  <si>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</si>
  <si>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</si>
  <si>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</si>
  <si>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</si>
  <si>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</si>
  <si>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</si>
  <si>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</si>
  <si>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</si>
  <si>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</si>
  <si>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</si>
  <si>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</si>
  <si>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</si>
  <si>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</si>
  <si>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</si>
  <si>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</si>
  <si>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</si>
  <si>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</si>
  <si>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</si>
  <si>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</si>
  <si>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</si>
  <si>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</si>
  <si>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</si>
  <si>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</si>
  <si>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</si>
  <si>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</si>
  <si>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</si>
  <si>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</si>
  <si>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</si>
  <si>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</si>
  <si>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</si>
  <si>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</si>
  <si>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</si>
  <si>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</si>
  <si>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</si>
  <si>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</si>
  <si>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</si>
  <si>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</si>
  <si>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</si>
  <si>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</si>
  <si>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</si>
  <si>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</si>
  <si>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</si>
  <si>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</si>
  <si>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</si>
  <si>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</si>
  <si>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</si>
  <si>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</si>
  <si>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</si>
  <si>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</si>
  <si>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</si>
  <si>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</si>
  <si>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</si>
  <si>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</si>
  <si>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</si>
  <si>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</si>
  <si>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</si>
  <si>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</si>
  <si>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</si>
  <si>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</si>
  <si>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</si>
  <si>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</si>
  <si>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</si>
  <si>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</si>
  <si>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</si>
  <si>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</si>
  <si>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</si>
  <si>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</si>
  <si>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</si>
  <si>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</si>
  <si>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</si>
  <si>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</si>
  <si>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</si>
  <si>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</si>
  <si>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</si>
  <si>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</si>
  <si>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</si>
  <si>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</si>
  <si>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</si>
  <si>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</si>
  <si>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</si>
  <si>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</si>
  <si>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</si>
  <si>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</si>
  <si>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</si>
  <si>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</si>
  <si>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</si>
  <si>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</si>
  <si>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</si>
  <si>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</si>
  <si>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</si>
  <si>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</si>
  <si>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</si>
  <si>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</si>
  <si>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</si>
  <si>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</si>
  <si>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</si>
  <si>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</si>
  <si>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</si>
  <si>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</si>
  <si>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</si>
  <si>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</si>
  <si>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</si>
  <si>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</si>
  <si>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</si>
  <si>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</si>
  <si>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</si>
  <si>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</si>
  <si>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</si>
  <si>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</si>
  <si>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</si>
  <si>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</si>
  <si>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</si>
  <si>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</si>
  <si>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</si>
  <si>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</si>
  <si>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</si>
  <si>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</si>
  <si>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</si>
  <si>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</si>
  <si>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</si>
  <si>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</si>
  <si>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</si>
  <si>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</si>
  <si>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</si>
  <si>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</si>
  <si>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</si>
  <si>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</si>
  <si>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</si>
  <si>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</si>
  <si>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</si>
  <si>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</si>
  <si>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</si>
  <si>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</si>
  <si>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</si>
  <si>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</si>
  <si>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</si>
  <si>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</si>
  <si>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</si>
  <si>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</si>
  <si>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</si>
  <si>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</si>
  <si>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</si>
  <si>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</si>
  <si>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</si>
  <si>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</si>
  <si>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</si>
  <si>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</si>
  <si>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</si>
  <si>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</si>
  <si>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</si>
  <si>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</si>
  <si>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</si>
  <si>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</si>
  <si>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</si>
  <si>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</si>
  <si>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</si>
  <si>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</si>
  <si>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</si>
  <si>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</si>
  <si>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</si>
  <si>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</si>
  <si>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</si>
  <si>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</si>
  <si>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</si>
  <si>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</si>
  <si>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</si>
  <si>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</si>
  <si>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</si>
  <si>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</si>
  <si>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</si>
  <si>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</si>
  <si>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</si>
  <si>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</si>
  <si>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</si>
  <si>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</si>
  <si>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</si>
  <si>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</si>
  <si>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</si>
  <si>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</si>
  <si>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</si>
  <si>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</si>
  <si>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</si>
  <si>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</si>
  <si>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</si>
  <si>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</si>
  <si>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</si>
  <si>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</si>
  <si>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</si>
  <si>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</si>
  <si>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</si>
  <si>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</si>
  <si>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</si>
  <si>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</si>
  <si>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</si>
  <si>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</si>
  <si>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</si>
  <si>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</si>
  <si>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</si>
  <si>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</si>
  <si>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</si>
  <si>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</si>
  <si>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</si>
  <si>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</si>
  <si>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</si>
  <si>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</si>
  <si>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</si>
  <si>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</si>
  <si>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</si>
  <si>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</si>
  <si>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</si>
  <si>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</si>
  <si>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</si>
  <si>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</si>
  <si>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</si>
  <si>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</si>
  <si>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</si>
  <si>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</si>
  <si>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</si>
  <si>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</si>
  <si>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</si>
  <si>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</si>
  <si>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</si>
  <si>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</si>
  <si>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</si>
  <si>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</si>
  <si>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</si>
  <si>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</si>
  <si>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</si>
  <si>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</si>
  <si>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</si>
  <si>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</si>
  <si>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</si>
  <si>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</si>
  <si>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</si>
  <si>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</si>
  <si>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</si>
  <si>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</si>
  <si>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</si>
  <si>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</si>
  <si>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</si>
  <si>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</si>
  <si>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</si>
  <si>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</si>
  <si>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</si>
  <si>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</si>
  <si>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</si>
  <si>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</si>
  <si>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</si>
  <si>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</si>
  <si>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</si>
  <si>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</si>
  <si>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</si>
  <si>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</si>
  <si>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</si>
  <si>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</si>
  <si>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</si>
  <si>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</si>
  <si>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</si>
  <si>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</si>
  <si>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</si>
  <si>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</si>
  <si>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</si>
  <si>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</si>
  <si>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</si>
  <si>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</si>
  <si>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</si>
  <si>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</si>
  <si>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</si>
  <si>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</si>
  <si>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</si>
  <si>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</si>
  <si>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</si>
  <si>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</si>
  <si>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</si>
  <si>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</si>
  <si>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</si>
  <si>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</si>
  <si>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</si>
  <si>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</si>
  <si>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</si>
  <si>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</si>
  <si>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</si>
  <si>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</si>
  <si>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</si>
  <si>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</si>
  <si>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</si>
  <si>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</si>
  <si>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</si>
  <si>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</si>
  <si>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</si>
  <si>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</si>
  <si>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</si>
  <si>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</si>
  <si>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</si>
  <si>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</si>
  <si>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</si>
  <si>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</si>
  <si>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</si>
  <si>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</si>
  <si>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</si>
  <si>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</si>
  <si>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</si>
  <si>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</si>
  <si>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</si>
  <si>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</si>
  <si>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</si>
  <si>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</si>
  <si>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</si>
  <si>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</si>
  <si>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</si>
  <si>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</si>
  <si>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</si>
  <si>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</si>
  <si>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</si>
  <si>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</si>
  <si>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</si>
  <si>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</si>
  <si>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</si>
  <si>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</si>
  <si>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</si>
  <si>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</si>
  <si>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</si>
  <si>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</si>
  <si>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</si>
  <si>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</si>
  <si>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</si>
  <si>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</si>
  <si>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</si>
  <si>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</si>
  <si>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</si>
  <si>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</si>
  <si>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</si>
  <si>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</si>
  <si>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</si>
  <si>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</si>
  <si>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</si>
  <si>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</si>
  <si>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</si>
  <si>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</si>
  <si>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</si>
  <si>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</si>
  <si>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</si>
  <si>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</si>
  <si>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</si>
  <si>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</si>
  <si>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</si>
  <si>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</si>
  <si>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</si>
  <si>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</si>
  <si>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</si>
  <si>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</si>
  <si>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</si>
  <si>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</si>
  <si>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</si>
  <si>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</si>
  <si>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</si>
  <si>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</si>
  <si>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</si>
  <si>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</si>
  <si>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</si>
  <si>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</si>
  <si>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</si>
  <si>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</si>
  <si>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</si>
  <si>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</si>
  <si>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</si>
  <si>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</si>
  <si>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</si>
  <si>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</si>
  <si>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</si>
  <si>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</si>
  <si>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</si>
  <si>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</si>
  <si>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</si>
  <si>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</si>
  <si>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</si>
  <si>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</si>
  <si>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</si>
  <si>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</si>
  <si>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</si>
  <si>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</si>
  <si>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</si>
  <si>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</si>
  <si>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</si>
  <si>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</si>
  <si>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</si>
  <si>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</si>
  <si>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</si>
  <si>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</si>
  <si>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</si>
  <si>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</si>
  <si>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</si>
  <si>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</si>
  <si>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</si>
  <si>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</si>
  <si>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</si>
  <si>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</si>
  <si>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</si>
  <si>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</si>
  <si>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</si>
  <si>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</si>
  <si>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</si>
  <si>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</si>
  <si>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</si>
  <si>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</si>
  <si>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</si>
  <si>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</si>
  <si>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</si>
  <si>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</si>
  <si>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</si>
  <si>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</si>
  <si>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</si>
  <si>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</si>
  <si>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</si>
  <si>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</si>
  <si>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</si>
  <si>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</si>
  <si>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</si>
  <si>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</si>
  <si>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</si>
  <si>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</si>
  <si>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</si>
  <si>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</si>
  <si>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</si>
  <si>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</si>
  <si>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</si>
  <si>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</si>
  <si>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</si>
  <si>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</si>
  <si>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</si>
  <si>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</si>
  <si>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</si>
  <si>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</si>
  <si>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</si>
  <si>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</si>
  <si>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</si>
  <si>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</si>
  <si>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</si>
  <si>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</si>
  <si>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</si>
  <si>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</si>
  <si>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</si>
  <si>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</si>
  <si>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</si>
  <si>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</si>
  <si>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</si>
  <si>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</si>
  <si>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</si>
  <si>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</si>
  <si>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</si>
  <si>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</si>
  <si>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</si>
  <si>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</si>
  <si>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</si>
  <si>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</si>
  <si>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</si>
  <si>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</si>
  <si>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</si>
  <si>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</si>
  <si>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</si>
  <si>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</si>
  <si>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</si>
  <si>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</si>
  <si>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</si>
  <si>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</si>
  <si>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</si>
  <si>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</si>
  <si>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</si>
  <si>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</si>
  <si>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</si>
  <si>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</si>
  <si>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</si>
  <si>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</si>
  <si>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</si>
  <si>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</si>
  <si>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</si>
  <si>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</si>
  <si>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</si>
  <si>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</si>
  <si>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</si>
  <si>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</si>
  <si>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</si>
  <si>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</si>
  <si>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</si>
  <si>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</si>
  <si>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</si>
  <si>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</si>
  <si>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</si>
  <si>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</si>
  <si>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</si>
  <si>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</si>
  <si>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</si>
  <si>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</si>
  <si>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</si>
  <si>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</si>
  <si>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</si>
  <si>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</si>
  <si>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</si>
  <si>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</si>
  <si>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</si>
  <si>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</si>
  <si>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</si>
  <si>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</si>
  <si>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</si>
  <si>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</si>
  <si>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</si>
  <si>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</si>
  <si>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</si>
  <si>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</si>
  <si>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</si>
  <si>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</si>
  <si>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</si>
  <si>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</si>
  <si>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</si>
  <si>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</si>
  <si>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</si>
  <si>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</si>
  <si>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</si>
  <si>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</si>
  <si>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</si>
  <si>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</si>
  <si>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</si>
  <si>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</si>
  <si>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</si>
  <si>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</si>
  <si>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</si>
  <si>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</si>
  <si>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</si>
  <si>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</si>
  <si>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</si>
  <si>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</si>
  <si>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</si>
  <si>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</si>
  <si>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</si>
  <si>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</si>
  <si>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</si>
  <si>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</si>
  <si>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</si>
  <si>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</si>
  <si>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</si>
  <si>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</si>
  <si>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</si>
  <si>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</si>
  <si>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</si>
  <si>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</si>
  <si>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</si>
  <si>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</si>
  <si>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</si>
  <si>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</si>
  <si>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</si>
  <si>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</si>
  <si>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</si>
  <si>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</si>
  <si>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</si>
  <si>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</si>
  <si>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</si>
  <si>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</si>
  <si>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</si>
  <si>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</si>
  <si>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</si>
  <si>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</si>
  <si>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</si>
  <si>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</si>
  <si>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</si>
  <si>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</si>
  <si>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</si>
  <si>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</si>
  <si>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</si>
  <si>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</si>
  <si>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</si>
  <si>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</si>
  <si>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</si>
  <si>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</si>
  <si>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</si>
  <si>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</si>
  <si>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</si>
  <si>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</si>
  <si>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</si>
  <si>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</si>
  <si>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</si>
  <si>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</si>
  <si>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</si>
  <si>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</si>
  <si>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</si>
  <si>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</si>
  <si>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</si>
  <si>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</si>
  <si>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</si>
  <si>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</si>
  <si>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</si>
  <si>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</si>
  <si>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</si>
  <si>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</si>
  <si>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</si>
  <si>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</si>
  <si>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</si>
  <si>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</si>
  <si>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</si>
  <si>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</si>
  <si>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</si>
  <si>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</si>
  <si>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</si>
  <si>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</si>
  <si>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</si>
  <si>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</si>
  <si>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</si>
  <si>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</si>
  <si>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</si>
  <si>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</si>
  <si>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</si>
  <si>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</si>
  <si>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</si>
  <si>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</si>
  <si>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</si>
  <si>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</si>
  <si>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</si>
  <si>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</si>
  <si>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</si>
  <si>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</si>
  <si>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</si>
  <si>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</si>
  <si>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</si>
  <si>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</si>
  <si>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</si>
  <si>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</si>
  <si>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</si>
  <si>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</si>
  <si>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</si>
  <si>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</si>
  <si>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</si>
  <si>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</si>
  <si>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</si>
  <si>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</si>
  <si>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</si>
  <si>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</si>
  <si>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</si>
  <si>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</si>
  <si>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</si>
  <si>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</si>
  <si>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</si>
  <si>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</si>
  <si>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</si>
  <si>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</si>
  <si>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</si>
  <si>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</si>
  <si>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</si>
  <si>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</si>
  <si>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</si>
  <si>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</si>
  <si>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</si>
  <si>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</si>
  <si>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</si>
  <si>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</si>
  <si>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</si>
  <si>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</si>
  <si>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</si>
  <si>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</si>
  <si>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</si>
  <si>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</si>
  <si>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</si>
  <si>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</si>
  <si>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</si>
  <si>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</si>
  <si>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</si>
  <si>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</si>
  <si>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</si>
  <si>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</si>
  <si>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</si>
  <si>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</si>
  <si>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</si>
  <si>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</si>
  <si>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</si>
  <si>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</si>
  <si>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</si>
  <si>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</si>
  <si>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</si>
  <si>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</si>
  <si>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</si>
  <si>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</si>
  <si>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</si>
  <si>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</si>
  <si>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</si>
  <si>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</si>
  <si>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</si>
  <si>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</si>
  <si>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</si>
  <si>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</si>
  <si>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</si>
  <si>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</si>
  <si>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</si>
  <si>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</si>
  <si>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</si>
  <si>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</si>
  <si>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</si>
  <si>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</si>
  <si>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</si>
  <si>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</si>
  <si>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</si>
  <si>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</si>
  <si>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</si>
  <si>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</si>
  <si>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</si>
  <si>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</si>
  <si>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</si>
  <si>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</si>
  <si>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</si>
  <si>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</si>
  <si>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</si>
  <si>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</si>
  <si>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</si>
  <si>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</si>
  <si>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</si>
  <si>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</si>
  <si>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</si>
  <si>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</si>
  <si>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</si>
  <si>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</si>
  <si>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</si>
  <si>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</si>
  <si>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</si>
  <si>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</si>
  <si>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</si>
  <si>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</si>
  <si>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</si>
  <si>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</si>
  <si>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</si>
  <si>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</si>
  <si>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</si>
  <si>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</si>
  <si>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</si>
  <si>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</si>
  <si>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</si>
  <si>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</si>
  <si>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</si>
  <si>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</si>
  <si>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</si>
  <si>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</si>
  <si>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</si>
  <si>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</si>
  <si>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</si>
  <si>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</si>
  <si>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</si>
  <si>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</si>
  <si>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</si>
  <si>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</si>
  <si>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</si>
  <si>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</si>
  <si>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</si>
  <si>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</si>
  <si>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</si>
  <si>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</si>
  <si>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</si>
  <si>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</si>
  <si>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</si>
  <si>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</si>
  <si>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</si>
  <si>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</si>
  <si>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</si>
  <si>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</si>
  <si>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</si>
  <si>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</si>
  <si>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</si>
  <si>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</si>
  <si>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</si>
  <si>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</si>
  <si>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</si>
  <si>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</si>
  <si>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</si>
  <si>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</si>
  <si>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</si>
  <si>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</si>
  <si>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</si>
  <si>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</si>
  <si>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</si>
  <si>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</si>
  <si>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</si>
  <si>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</si>
  <si>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</si>
  <si>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</si>
  <si>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</si>
  <si>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</si>
  <si>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</si>
  <si>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</si>
  <si>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</si>
  <si>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</si>
  <si>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</si>
  <si>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</si>
  <si>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</si>
  <si>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</si>
  <si>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</si>
  <si>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</si>
  <si>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</si>
  <si>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</si>
  <si>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</si>
  <si>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</si>
  <si>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</si>
  <si>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</si>
  <si>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</si>
  <si>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</si>
  <si>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</si>
  <si>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</si>
  <si>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</si>
  <si>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</si>
  <si>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</si>
  <si>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</si>
  <si>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</si>
  <si>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</si>
  <si>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</si>
  <si>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</si>
  <si>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</si>
  <si>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</si>
  <si>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</si>
  <si>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</si>
  <si>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</si>
  <si>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</si>
  <si>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</si>
  <si>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</si>
  <si>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</si>
  <si>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</si>
  <si>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</si>
  <si>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</si>
  <si>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</si>
  <si>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</si>
  <si>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</si>
  <si>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</si>
  <si>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</si>
  <si>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</si>
  <si>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</si>
  <si>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</si>
  <si>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</si>
  <si>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</si>
  <si>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</si>
  <si>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</si>
  <si>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</si>
  <si>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</si>
  <si>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</si>
  <si>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</si>
  <si>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</si>
  <si>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</si>
  <si>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</si>
  <si>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</si>
  <si>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</si>
  <si>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</si>
  <si>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</si>
  <si>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</si>
  <si>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</si>
  <si>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</si>
  <si>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</si>
  <si>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</si>
  <si>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</si>
  <si>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</si>
  <si>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</si>
  <si>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</si>
  <si>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</si>
  <si>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</si>
  <si>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</si>
  <si>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</si>
  <si>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</si>
  <si>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</si>
  <si>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</si>
  <si>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</si>
  <si>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</si>
  <si>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</si>
  <si>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</si>
  <si>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</si>
  <si>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</si>
  <si>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</si>
  <si>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</si>
  <si>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</si>
  <si>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</si>
  <si>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</si>
  <si>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</si>
  <si>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</si>
  <si>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</si>
  <si>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</si>
  <si>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</si>
  <si>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</si>
  <si>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</si>
  <si>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</si>
  <si>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</si>
  <si>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</si>
  <si>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</si>
  <si>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</si>
  <si>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</si>
  <si>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</si>
  <si>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</si>
  <si>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</si>
  <si>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</si>
  <si>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</si>
  <si>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</si>
  <si>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</si>
  <si>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</si>
  <si>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</si>
  <si>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</si>
  <si>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</si>
  <si>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</si>
  <si>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</si>
  <si>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</si>
  <si>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</si>
  <si>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</si>
  <si>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</si>
  <si>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</si>
  <si>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</si>
  <si>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</si>
  <si>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</si>
  <si>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</si>
  <si>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</si>
  <si>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</si>
  <si>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</si>
  <si>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</si>
  <si>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</si>
  <si>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</si>
  <si>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</si>
  <si>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</si>
  <si>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</si>
  <si>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</si>
  <si>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</si>
  <si>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</si>
  <si>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</si>
  <si>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</si>
  <si>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</si>
  <si>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</si>
  <si>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</si>
  <si>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</si>
  <si>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</si>
  <si>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</si>
  <si>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</si>
  <si>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</si>
  <si>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</si>
  <si>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</si>
  <si>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</si>
  <si>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</si>
  <si>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</si>
  <si>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</si>
  <si>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</si>
  <si>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</si>
  <si>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</si>
  <si>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</si>
  <si>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</si>
  <si>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</si>
  <si>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</si>
  <si>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</si>
  <si>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</si>
  <si>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</si>
  <si>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</si>
  <si>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</si>
  <si>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</si>
  <si>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</si>
  <si>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</si>
  <si>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</si>
  <si>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</si>
  <si>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</si>
  <si>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</si>
  <si>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</si>
  <si>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</si>
  <si>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</si>
  <si>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</si>
  <si>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</si>
  <si>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</si>
  <si>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</si>
  <si>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</si>
  <si>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</si>
  <si>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</si>
  <si>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</si>
  <si>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</si>
  <si>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</si>
  <si>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</si>
  <si>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</si>
  <si>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</si>
  <si>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</si>
  <si>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</si>
  <si>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</si>
  <si>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</si>
  <si>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</si>
  <si>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</si>
  <si>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</si>
  <si>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</si>
  <si>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</si>
  <si>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</si>
  <si>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</si>
  <si>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</si>
  <si>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</si>
  <si>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</si>
  <si>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</si>
  <si>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</si>
  <si>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</si>
  <si>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</si>
  <si>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</si>
  <si>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</si>
  <si>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</si>
  <si>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</si>
  <si>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</si>
  <si>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</si>
  <si>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</si>
  <si>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</si>
  <si>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</si>
  <si>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</si>
  <si>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</si>
  <si>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</si>
  <si>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</si>
  <si>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</si>
  <si>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</si>
  <si>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</si>
  <si>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</si>
  <si>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</si>
  <si>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</si>
  <si>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</si>
  <si>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</si>
  <si>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</si>
  <si>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</si>
  <si>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</si>
  <si>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</si>
  <si>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</si>
  <si>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</si>
  <si>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</si>
  <si>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</si>
  <si>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</si>
  <si>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</si>
  <si>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</si>
  <si>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</si>
  <si>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</si>
  <si>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</si>
  <si>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</si>
  <si>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</si>
  <si>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</si>
  <si>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</si>
  <si>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</si>
  <si>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</si>
  <si>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</si>
  <si>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</si>
  <si>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</si>
  <si>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</si>
  <si>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</si>
  <si>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</si>
  <si>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</si>
  <si>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</si>
  <si>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</si>
  <si>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</si>
  <si>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</si>
  <si>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</si>
  <si>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</si>
  <si>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</si>
  <si>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</si>
  <si>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</si>
  <si>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</si>
  <si>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</si>
  <si>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</si>
  <si>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</si>
  <si>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</si>
  <si>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</si>
  <si>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</si>
  <si>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</si>
  <si>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</si>
  <si>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</si>
  <si>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</si>
  <si>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</si>
  <si>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</si>
  <si>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</si>
  <si>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</si>
  <si>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</si>
  <si>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</si>
  <si>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</si>
  <si>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</si>
  <si>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</si>
  <si>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</si>
  <si>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</si>
  <si>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</si>
  <si>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</si>
  <si>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</si>
  <si>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</si>
  <si>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</si>
  <si>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</si>
  <si>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</si>
  <si>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</si>
  <si>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</si>
  <si>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</si>
  <si>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</si>
  <si>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</si>
  <si>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</si>
  <si>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</si>
  <si>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</si>
  <si>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</si>
  <si>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</si>
  <si>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</si>
  <si>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</si>
  <si>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</si>
  <si>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</si>
  <si>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</si>
  <si>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</si>
  <si>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</si>
  <si>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</si>
  <si>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</si>
  <si>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</si>
  <si>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</si>
  <si>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</si>
  <si>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</si>
  <si>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</si>
  <si>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</si>
  <si>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</si>
  <si>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</si>
  <si>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</si>
  <si>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</si>
  <si>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</si>
  <si>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</si>
  <si>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</si>
  <si>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</si>
  <si>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</si>
  <si>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</si>
  <si>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</si>
  <si>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</si>
  <si>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</si>
  <si>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</si>
  <si>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</si>
  <si>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</si>
  <si>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</si>
  <si>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</si>
  <si>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</si>
  <si>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</si>
  <si>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</si>
  <si>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</si>
  <si>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</si>
  <si>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</si>
  <si>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</si>
  <si>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</si>
  <si>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</si>
  <si>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</si>
  <si>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</si>
  <si>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</si>
  <si>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</si>
  <si>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</si>
  <si>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</si>
  <si>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</si>
  <si>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</si>
  <si>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</si>
  <si>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</si>
  <si>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</si>
  <si>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</si>
  <si>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</si>
  <si>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</si>
  <si>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</si>
  <si>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</si>
  <si>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</si>
  <si>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</si>
  <si>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</si>
  <si>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</si>
  <si>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</si>
  <si>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</si>
  <si>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</si>
  <si>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</si>
  <si>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</si>
  <si>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</si>
  <si>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</si>
  <si>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</si>
  <si>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</si>
  <si>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</si>
  <si>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</si>
  <si>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</si>
  <si>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</si>
  <si>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</si>
  <si>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</si>
  <si>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</si>
  <si>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</si>
  <si>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</si>
  <si>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</si>
  <si>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</si>
  <si>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</si>
  <si>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</si>
  <si>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</si>
  <si>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</si>
  <si>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</si>
  <si>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</si>
  <si>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</si>
  <si>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</si>
  <si>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</si>
  <si>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</si>
  <si>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</si>
  <si>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</si>
  <si>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</si>
  <si>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</si>
  <si>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</si>
  <si>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</si>
  <si>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</si>
  <si>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</si>
  <si>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</si>
  <si>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</si>
  <si>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</si>
  <si>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</si>
  <si>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</si>
  <si>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</si>
  <si>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</si>
  <si>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</si>
  <si>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</si>
  <si>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</si>
  <si>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</si>
  <si>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</si>
  <si>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</si>
  <si>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</si>
  <si>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</si>
  <si>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</si>
  <si>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</si>
  <si>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</si>
  <si>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</si>
  <si>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</si>
  <si>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</si>
  <si>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</si>
  <si>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</si>
  <si>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</si>
  <si>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</si>
  <si>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</si>
  <si>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</si>
  <si>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</si>
  <si>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</si>
  <si>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</si>
  <si>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</si>
  <si>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</si>
  <si>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</si>
  <si>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</si>
  <si>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</si>
  <si>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</si>
  <si>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</si>
  <si>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</si>
  <si>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</si>
  <si>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</si>
  <si>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</si>
  <si>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</si>
  <si>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</si>
  <si>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</si>
  <si>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</si>
  <si>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</si>
  <si>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</si>
  <si>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</si>
  <si>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</si>
  <si>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</si>
  <si>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</si>
  <si>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</si>
  <si>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</si>
  <si>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</si>
  <si>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</si>
  <si>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</si>
  <si>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</si>
  <si>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</si>
  <si>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</si>
  <si>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</si>
  <si>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</si>
  <si>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</si>
  <si>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</si>
  <si>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</si>
  <si>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</si>
  <si>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</si>
  <si>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</si>
  <si>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</si>
  <si>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</si>
  <si>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</si>
  <si>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</si>
  <si>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</si>
  <si>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</si>
  <si>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</si>
  <si>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</si>
  <si>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</si>
  <si>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</si>
  <si>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</si>
  <si>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</si>
  <si>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</si>
  <si>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</si>
  <si>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</si>
  <si>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</si>
  <si>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</si>
  <si>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</si>
  <si>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</si>
  <si>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</si>
  <si>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</si>
  <si>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</si>
  <si>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</si>
  <si>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</si>
  <si>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</si>
  <si>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</si>
  <si>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</si>
  <si>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</si>
  <si>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</si>
  <si>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</si>
  <si>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</si>
  <si>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</si>
  <si>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</si>
  <si>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</si>
  <si>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</si>
  <si>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</si>
  <si>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</si>
  <si>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</si>
  <si>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</si>
  <si>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</si>
  <si>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</si>
  <si>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</si>
  <si>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</si>
  <si>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</si>
  <si>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</si>
  <si>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</si>
  <si>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</si>
  <si>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</si>
  <si>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</si>
  <si>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</si>
  <si>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</si>
  <si>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</si>
  <si>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</si>
  <si>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</si>
  <si>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</si>
  <si>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</si>
  <si>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</si>
  <si>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</si>
  <si>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</si>
  <si>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</si>
  <si>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</si>
  <si>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</si>
  <si>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</si>
  <si>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</si>
  <si>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</si>
  <si>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</si>
  <si>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</si>
  <si>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</si>
  <si>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</si>
  <si>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</si>
  <si>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</si>
  <si>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</si>
  <si>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</si>
  <si>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</si>
  <si>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</si>
  <si>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</si>
  <si>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</si>
  <si>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</si>
  <si>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</si>
  <si>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</si>
  <si>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</si>
  <si>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</si>
  <si>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</si>
  <si>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</si>
  <si>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</si>
  <si>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</si>
  <si>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</si>
  <si>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</si>
  <si>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</si>
  <si>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</si>
  <si>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</si>
  <si>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</si>
  <si>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</si>
  <si>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</si>
  <si>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</si>
  <si>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</si>
  <si>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</si>
  <si>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</si>
  <si>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</si>
  <si>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</si>
  <si>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</si>
  <si>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</si>
  <si>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</si>
  <si>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</si>
  <si>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</si>
  <si>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</si>
  <si>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</si>
  <si>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</si>
  <si>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</si>
  <si>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</si>
  <si>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</si>
  <si>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</si>
  <si>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</si>
  <si>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</si>
  <si>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</si>
  <si>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</si>
  <si>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</si>
  <si>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</si>
  <si>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</si>
  <si>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</si>
  <si>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</si>
  <si>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</si>
  <si>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</si>
  <si>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</si>
  <si>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</si>
  <si>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</si>
  <si>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</si>
  <si>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</si>
  <si>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</si>
  <si>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</si>
  <si>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</si>
  <si>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</si>
  <si>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</si>
  <si>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</si>
  <si>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</si>
  <si>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</si>
  <si>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</si>
  <si>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</si>
  <si>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</si>
  <si>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</si>
  <si>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</si>
  <si>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</si>
  <si>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</si>
  <si>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</si>
  <si>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</si>
  <si>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</si>
  <si>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</si>
  <si>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</si>
  <si>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</si>
  <si>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</si>
  <si>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</si>
  <si>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</si>
  <si>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</si>
  <si>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</si>
  <si>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</si>
  <si>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</si>
  <si>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</si>
  <si>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</si>
  <si>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</si>
  <si>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</si>
  <si>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</si>
  <si>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</si>
  <si>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</si>
  <si>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</si>
  <si>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</si>
  <si>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</si>
  <si>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</si>
  <si>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</si>
  <si>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</si>
  <si>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</si>
  <si>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</si>
  <si>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</si>
  <si>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</si>
  <si>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</si>
  <si>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</si>
  <si>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</si>
  <si>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</si>
  <si>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</si>
  <si>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</si>
  <si>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</si>
  <si>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</si>
  <si>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</si>
  <si>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</si>
  <si>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</si>
  <si>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</si>
  <si>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</si>
  <si>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</si>
  <si>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</si>
  <si>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</si>
  <si>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</si>
  <si>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</si>
  <si>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</si>
  <si>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</si>
  <si>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</si>
  <si>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</si>
  <si>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</si>
  <si>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</si>
  <si>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</si>
  <si>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</si>
  <si>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</si>
  <si>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</si>
  <si>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</si>
  <si>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</si>
  <si>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</si>
  <si>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</si>
  <si>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</si>
  <si>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</si>
  <si>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</si>
  <si>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</si>
  <si>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</si>
  <si>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</si>
  <si>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</si>
  <si>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</si>
  <si>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</si>
  <si>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</si>
  <si>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</si>
  <si>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</si>
  <si>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</si>
  <si>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</si>
  <si>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</si>
  <si>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</si>
  <si>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</si>
  <si>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</si>
  <si>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</si>
  <si>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</si>
  <si>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</si>
  <si>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</si>
  <si>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</si>
  <si>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</si>
  <si>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</si>
  <si>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</si>
  <si>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</si>
  <si>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</si>
  <si>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</si>
  <si>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</si>
  <si>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</si>
  <si>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</si>
  <si>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</si>
  <si>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</si>
  <si>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</si>
  <si>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</si>
  <si>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</si>
  <si>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</si>
  <si>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</si>
  <si>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</si>
  <si>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</si>
  <si>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</si>
  <si>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</si>
  <si>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</si>
  <si>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</si>
  <si>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</si>
  <si>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</si>
  <si>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</si>
  <si>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</si>
  <si>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</si>
  <si>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</si>
  <si>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</si>
  <si>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</si>
  <si>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</si>
  <si>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</si>
  <si>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</si>
  <si>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</si>
  <si>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</si>
  <si>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</si>
  <si>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</si>
  <si>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</si>
  <si>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</si>
  <si>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</si>
  <si>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</si>
  <si>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</si>
  <si>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</si>
  <si>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</si>
  <si>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</si>
  <si>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</si>
  <si>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</si>
  <si>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</si>
  <si>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</si>
  <si>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</si>
  <si>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</si>
  <si>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</si>
  <si>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</si>
  <si>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</si>
  <si>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</si>
  <si>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</si>
  <si>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</si>
  <si>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</si>
  <si>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</si>
  <si>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</si>
  <si>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</si>
  <si>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</si>
  <si>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</si>
  <si>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</si>
  <si>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</si>
  <si>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</si>
  <si>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</si>
  <si>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</si>
  <si>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</si>
  <si>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</si>
  <si>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</si>
  <si>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</si>
  <si>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</si>
  <si>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</si>
  <si>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</si>
  <si>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</si>
  <si>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</si>
  <si>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</si>
  <si>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</si>
  <si>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</si>
  <si>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</si>
  <si>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</si>
  <si>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</si>
  <si>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</si>
  <si>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</si>
  <si>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</si>
  <si>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</si>
  <si>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</si>
  <si>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</si>
  <si>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</si>
  <si>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</si>
  <si>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</si>
  <si>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</si>
  <si>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</si>
  <si>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</si>
  <si>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</si>
  <si>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</si>
  <si>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</si>
  <si>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</si>
  <si>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</si>
  <si>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</si>
  <si>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</si>
  <si>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</si>
  <si>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</si>
  <si>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</si>
  <si>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</si>
  <si>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</si>
  <si>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</si>
  <si>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</si>
  <si>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</si>
  <si>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</si>
  <si>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</si>
  <si>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</si>
  <si>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</si>
  <si>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</si>
  <si>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</si>
  <si>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</si>
  <si>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</si>
  <si>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</si>
  <si>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</si>
  <si>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</si>
  <si>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</si>
  <si>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</si>
  <si>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</si>
  <si>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</si>
  <si>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</si>
  <si>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</si>
  <si>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</si>
  <si>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</si>
  <si>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</si>
  <si>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</si>
  <si>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</si>
  <si>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</si>
  <si>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</si>
  <si>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</si>
  <si>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</si>
  <si>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</si>
  <si>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</si>
  <si>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</si>
  <si>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</si>
  <si>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</si>
  <si>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</si>
  <si>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</si>
  <si>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</si>
  <si>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</si>
  <si>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</si>
  <si>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</si>
  <si>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</si>
  <si>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</si>
  <si>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</si>
  <si>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</si>
  <si>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</si>
  <si>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</si>
  <si>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</si>
  <si>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</si>
  <si>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</si>
  <si>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</si>
  <si>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</si>
  <si>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</si>
  <si>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</si>
  <si>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</si>
  <si>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</si>
  <si>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</si>
  <si>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</si>
  <si>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</si>
  <si>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</si>
  <si>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</si>
  <si>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</si>
  <si>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</si>
  <si>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</si>
  <si>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</si>
  <si>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</si>
  <si>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</si>
  <si>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</si>
  <si>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</si>
  <si>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</si>
  <si>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</si>
  <si>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</si>
  <si>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</si>
  <si>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</si>
  <si>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</si>
  <si>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</si>
  <si>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</si>
  <si>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</si>
  <si>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</si>
  <si>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</si>
  <si>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</si>
  <si>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</si>
  <si>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</si>
  <si>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</si>
  <si>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</si>
  <si>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</si>
  <si>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</si>
  <si>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</si>
  <si>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</si>
  <si>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</si>
  <si>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</si>
  <si>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</si>
  <si>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</si>
  <si>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</si>
  <si>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</si>
  <si>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</si>
  <si>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</si>
  <si>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</si>
  <si>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</si>
  <si>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</si>
  <si>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</si>
  <si>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</si>
  <si>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</si>
  <si>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</si>
  <si>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</si>
  <si>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</si>
  <si>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</si>
  <si>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</si>
  <si>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</si>
  <si>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</si>
  <si>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</si>
  <si>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</si>
  <si>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</si>
  <si>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</si>
  <si>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</si>
  <si>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</si>
  <si>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</si>
  <si>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</si>
  <si>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</si>
  <si>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</si>
  <si>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</si>
  <si>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</si>
  <si>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</si>
  <si>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</si>
  <si>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</si>
  <si>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</si>
  <si>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</si>
  <si>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</si>
  <si>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</si>
  <si>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</si>
  <si>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</si>
  <si>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</si>
  <si>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</si>
  <si>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</si>
  <si>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</si>
  <si>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</si>
  <si>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</si>
  <si>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</si>
  <si>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</si>
  <si>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</si>
  <si>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</si>
  <si>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</si>
  <si>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</si>
  <si>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</si>
  <si>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</si>
  <si>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</si>
  <si>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</si>
  <si>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</si>
  <si>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</si>
  <si>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</si>
  <si>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</si>
  <si>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</si>
  <si>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</si>
  <si>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</si>
  <si>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</si>
  <si>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</si>
  <si>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</si>
  <si>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</si>
  <si>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</si>
  <si>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</si>
  <si>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</si>
  <si>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</si>
  <si>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</si>
  <si>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</si>
  <si>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</si>
  <si>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</si>
  <si>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</si>
  <si>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</si>
  <si>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</si>
  <si>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</si>
  <si>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</si>
  <si>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</si>
  <si>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</si>
  <si>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</si>
  <si>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</si>
  <si>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</si>
  <si>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</si>
  <si>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</si>
  <si>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</si>
  <si>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</si>
  <si>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</si>
  <si>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</si>
  <si>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</si>
  <si>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</si>
  <si>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</si>
  <si>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</si>
  <si>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</si>
  <si>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</si>
  <si>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</si>
  <si>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</si>
  <si>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</si>
  <si>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</si>
  <si>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</si>
  <si>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</si>
  <si>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</si>
  <si>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</si>
  <si>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</si>
  <si>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</si>
  <si>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</si>
  <si>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</si>
  <si>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</si>
  <si>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</si>
  <si>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</si>
  <si>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</si>
  <si>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</si>
  <si>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</si>
  <si>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</si>
  <si>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</si>
  <si>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</si>
  <si>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</si>
  <si>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</si>
  <si>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</si>
  <si>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</si>
  <si>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</si>
  <si>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</si>
  <si>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</si>
  <si>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</si>
  <si>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</si>
  <si>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</si>
  <si>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</si>
  <si>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</si>
  <si>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</si>
  <si>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</si>
  <si>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</si>
  <si>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</si>
  <si>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</si>
  <si>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</si>
  <si>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</si>
  <si>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</si>
  <si>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</si>
  <si>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</si>
  <si>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</si>
  <si>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</si>
  <si>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</si>
  <si>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</si>
  <si>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</si>
  <si>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</si>
  <si>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</si>
  <si>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</si>
  <si>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</si>
  <si>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</si>
  <si>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</si>
  <si>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</si>
  <si>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</si>
  <si>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</si>
  <si>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</si>
  <si>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</si>
  <si>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</si>
  <si>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</si>
  <si>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</si>
  <si>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</si>
  <si>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</si>
  <si>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</si>
  <si>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</si>
  <si>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</si>
  <si>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</si>
  <si>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</si>
  <si>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</si>
  <si>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</si>
  <si>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</si>
  <si>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</si>
  <si>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</si>
  <si>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</si>
  <si>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</si>
  <si>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</si>
  <si>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</si>
  <si>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</si>
  <si>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</si>
  <si>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</si>
  <si>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</si>
  <si>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</si>
  <si>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</si>
  <si>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</si>
  <si>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</si>
  <si>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</si>
  <si>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</si>
  <si>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</si>
  <si>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</si>
  <si>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</si>
  <si>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</si>
  <si>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</si>
  <si>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</si>
  <si>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</si>
  <si>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</si>
  <si>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</si>
  <si>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</si>
  <si>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</si>
  <si>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</si>
  <si>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</si>
  <si>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</si>
  <si>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</si>
  <si>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</si>
  <si>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</si>
  <si>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</si>
  <si>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</si>
  <si>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</si>
  <si>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</si>
  <si>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</si>
  <si>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</si>
  <si>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</si>
  <si>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</si>
  <si>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</si>
  <si>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</si>
  <si>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</si>
  <si>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</si>
  <si>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</si>
  <si>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</si>
  <si>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</si>
  <si>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</si>
  <si>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</si>
  <si>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</si>
  <si>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</si>
  <si>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</si>
  <si>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</si>
  <si>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</si>
  <si>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</si>
  <si>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</si>
  <si>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</si>
  <si>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</si>
  <si>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</si>
  <si>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</si>
  <si>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</si>
  <si>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</si>
  <si>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</si>
  <si>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</si>
  <si>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</si>
  <si>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</si>
  <si>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</si>
  <si>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</si>
  <si>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</si>
  <si>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</si>
  <si>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</si>
  <si>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</si>
  <si>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</si>
  <si>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</si>
  <si>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</si>
  <si>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</si>
  <si>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</si>
  <si>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</si>
  <si>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</si>
  <si>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</si>
  <si>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</si>
  <si>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</si>
  <si>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</si>
  <si>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</si>
  <si>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</si>
  <si>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</si>
  <si>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</si>
  <si>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</si>
  <si>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</si>
  <si>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</si>
  <si>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</si>
  <si>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</si>
  <si>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</si>
  <si>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</si>
  <si>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</si>
  <si>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</si>
  <si>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</si>
  <si>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</si>
  <si>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</si>
  <si>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</si>
  <si>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</si>
  <si>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</si>
  <si>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</si>
  <si>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</si>
  <si>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</si>
  <si>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</si>
  <si>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</si>
  <si>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</si>
  <si>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</si>
  <si>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</si>
  <si>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</si>
  <si>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</si>
  <si>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</si>
  <si>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</si>
  <si>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</si>
  <si>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</si>
  <si>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</si>
  <si>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</si>
  <si>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</si>
  <si>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</si>
  <si>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</si>
  <si>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</si>
  <si>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</si>
  <si>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</si>
  <si>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</si>
  <si>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</si>
  <si>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</si>
  <si>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</si>
  <si>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</si>
  <si>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</si>
  <si>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</si>
  <si>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</si>
  <si>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</si>
  <si>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</si>
  <si>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</si>
  <si>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</si>
  <si>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</si>
  <si>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</si>
  <si>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</si>
  <si>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</si>
  <si>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</si>
  <si>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</si>
  <si>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</si>
  <si>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</si>
  <si>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</si>
  <si>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</si>
  <si>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</si>
  <si>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</si>
  <si>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</si>
  <si>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</si>
  <si>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</si>
  <si>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</si>
  <si>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</si>
  <si>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</si>
  <si>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</si>
  <si>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</si>
  <si>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</si>
  <si>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</si>
  <si>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</si>
  <si>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</si>
  <si>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</si>
  <si>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</si>
  <si>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</si>
  <si>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</si>
  <si>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</si>
  <si>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</si>
  <si>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</si>
  <si>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</si>
  <si>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</si>
  <si>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</si>
  <si>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</si>
  <si>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</si>
  <si>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</si>
  <si>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</si>
  <si>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</si>
  <si>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</si>
  <si>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</si>
  <si>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</si>
  <si>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</si>
  <si>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</si>
  <si>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</si>
  <si>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</si>
  <si>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</si>
  <si>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</si>
  <si>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</si>
  <si>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</si>
  <si>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</si>
  <si>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</si>
  <si>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</si>
  <si>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</si>
  <si>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</si>
  <si>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</si>
  <si>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</si>
  <si>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</si>
  <si>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</si>
  <si>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</si>
  <si>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</si>
  <si>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</si>
  <si>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</si>
  <si>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</si>
  <si>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</si>
  <si>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</si>
  <si>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</si>
  <si>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</si>
  <si>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</si>
  <si>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</si>
  <si>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</si>
  <si>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</si>
  <si>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</si>
  <si>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</si>
  <si>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</si>
  <si>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</si>
  <si>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</si>
  <si>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</si>
  <si>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</si>
  <si>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</si>
  <si>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</si>
  <si>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</si>
  <si>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</si>
  <si>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</si>
  <si>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</si>
  <si>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</si>
  <si>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</si>
  <si>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</si>
  <si>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</si>
  <si>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</si>
  <si>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</si>
  <si>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</si>
  <si>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</si>
  <si>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</si>
  <si>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</si>
  <si>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</si>
  <si>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</si>
  <si>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</si>
  <si>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</si>
  <si>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</si>
  <si>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</si>
  <si>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</si>
  <si>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</si>
  <si>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</si>
  <si>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</si>
  <si>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</si>
  <si>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</si>
  <si>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</si>
  <si>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</si>
  <si>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</si>
  <si>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</si>
  <si>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</si>
  <si>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</si>
  <si>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</si>
  <si>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</si>
  <si>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</si>
  <si>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</si>
  <si>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</si>
  <si>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</si>
  <si>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</si>
  <si>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</si>
  <si>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</si>
  <si>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</si>
  <si>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</si>
  <si>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</si>
  <si>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</si>
  <si>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</si>
  <si>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</si>
  <si>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</si>
  <si>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</si>
  <si>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</si>
  <si>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</si>
  <si>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</si>
  <si>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</si>
  <si>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</si>
  <si>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</si>
  <si>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</si>
  <si>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</si>
  <si>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</si>
  <si>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</si>
  <si>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</si>
  <si>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</si>
  <si>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</si>
  <si>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</si>
  <si>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</si>
  <si>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</si>
  <si>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</si>
  <si>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</si>
  <si>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</si>
  <si>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</si>
  <si>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</si>
  <si>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</si>
  <si>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</si>
  <si>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</si>
  <si>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</si>
  <si>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</si>
  <si>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</si>
  <si>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</si>
  <si>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</si>
  <si>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</si>
  <si>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</si>
  <si>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</si>
  <si>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</si>
  <si>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</si>
  <si>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</si>
  <si>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</si>
  <si>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</si>
  <si>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</si>
  <si>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</si>
  <si>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</si>
  <si>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</si>
  <si>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</si>
  <si>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</si>
  <si>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</si>
  <si>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</si>
  <si>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</si>
  <si>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</si>
  <si>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</si>
  <si>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</si>
  <si>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</si>
  <si>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</si>
  <si>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</si>
  <si>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</si>
  <si>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</si>
  <si>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</si>
  <si>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</si>
  <si>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</si>
  <si>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</si>
  <si>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</si>
  <si>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</si>
  <si>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</si>
  <si>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</si>
  <si>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</si>
  <si>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</si>
  <si>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</si>
  <si>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</si>
  <si>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</si>
  <si>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</si>
  <si>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</si>
  <si>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</si>
  <si>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</si>
  <si>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</si>
  <si>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</si>
  <si>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</si>
  <si>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</si>
  <si>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</si>
  <si>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</si>
  <si>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</si>
  <si>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</si>
  <si>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</si>
  <si>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</si>
  <si>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</si>
  <si>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</si>
  <si>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</si>
  <si>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</si>
  <si>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</si>
  <si>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</si>
  <si>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</si>
  <si>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</si>
  <si>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</si>
  <si>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</si>
  <si>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</si>
  <si>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</si>
  <si>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</si>
  <si>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</si>
  <si>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</si>
  <si>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</si>
  <si>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</si>
  <si>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</si>
  <si>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</si>
  <si>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</si>
  <si>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</si>
  <si>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</si>
  <si>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</si>
  <si>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</si>
  <si>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</si>
  <si>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</si>
  <si>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</si>
  <si>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</si>
  <si>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</si>
  <si>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</si>
  <si>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</si>
  <si>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</si>
  <si>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</si>
  <si>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</si>
  <si>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</si>
  <si>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</si>
  <si>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</si>
  <si>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</si>
  <si>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</si>
  <si>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</si>
  <si>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</si>
  <si>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</si>
  <si>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</si>
  <si>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</si>
  <si>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</si>
  <si>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</si>
  <si>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</si>
  <si>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</si>
  <si>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</si>
  <si>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</si>
  <si>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</si>
  <si>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</si>
  <si>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</si>
  <si>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</si>
  <si>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</si>
  <si>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</si>
  <si>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</si>
  <si>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</si>
  <si>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</si>
  <si>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</si>
  <si>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</si>
  <si>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</si>
  <si>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</si>
  <si>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</si>
  <si>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</si>
  <si>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</si>
  <si>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</si>
  <si>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</si>
  <si>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</si>
  <si>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</si>
  <si>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</si>
  <si>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</si>
  <si>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</si>
  <si>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</si>
  <si>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</si>
  <si>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</si>
  <si>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</si>
  <si>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</si>
  <si>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</si>
  <si>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</si>
  <si>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</si>
  <si>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</si>
  <si>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</si>
  <si>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</si>
  <si>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</si>
  <si>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</si>
  <si>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</si>
  <si>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</si>
  <si>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</si>
  <si>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</si>
  <si>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</si>
  <si>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</si>
  <si>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</si>
  <si>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</si>
  <si>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</si>
  <si>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</si>
  <si>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</si>
  <si>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</si>
  <si>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</si>
  <si>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</si>
  <si>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</si>
  <si>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</si>
  <si>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</si>
  <si>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</si>
  <si>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</si>
  <si>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</si>
  <si>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</si>
  <si>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</si>
  <si>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</si>
  <si>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</si>
  <si>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</si>
  <si>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</si>
  <si>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</si>
  <si>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</si>
  <si>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</si>
  <si>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</si>
  <si>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</si>
  <si>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</si>
  <si>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</si>
  <si>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</si>
  <si>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</si>
  <si>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</si>
  <si>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</si>
  <si>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</si>
  <si>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</si>
  <si>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</si>
  <si>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</si>
  <si>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</si>
  <si>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</si>
  <si>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</si>
  <si>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</si>
  <si>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</si>
  <si>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</si>
  <si>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</si>
  <si>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</si>
  <si>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</si>
  <si>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</si>
  <si>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</si>
  <si>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</si>
  <si>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</si>
  <si>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</si>
  <si>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</si>
  <si>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</si>
  <si>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</si>
  <si>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</si>
  <si>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</si>
  <si>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</si>
  <si>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</si>
  <si>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</si>
  <si>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</si>
  <si>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</si>
  <si>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</si>
  <si>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</si>
  <si>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</si>
  <si>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</si>
  <si>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</si>
  <si>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</si>
  <si>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</si>
  <si>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</si>
  <si>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</si>
  <si>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</si>
  <si>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</si>
  <si>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</si>
  <si>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</si>
  <si>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</si>
  <si>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</si>
  <si>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</si>
  <si>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</si>
  <si>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</si>
  <si>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</si>
  <si>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</si>
  <si>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</si>
  <si>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</si>
  <si>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</si>
  <si>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</si>
  <si>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</si>
  <si>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</si>
  <si>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</si>
  <si>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</si>
  <si>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</si>
  <si>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</si>
  <si>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</si>
  <si>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</si>
  <si>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</si>
  <si>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</si>
  <si>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</si>
  <si>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</si>
  <si>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</si>
  <si>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</si>
  <si>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</si>
  <si>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</si>
  <si>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</si>
  <si>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</si>
  <si>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</si>
  <si>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</si>
  <si>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</si>
  <si>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</si>
  <si>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</si>
  <si>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</si>
  <si>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</si>
  <si>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</si>
  <si>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</si>
  <si>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</si>
  <si>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</si>
  <si>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</si>
  <si>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</si>
  <si>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</si>
  <si>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</si>
  <si>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</si>
  <si>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</si>
  <si>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</si>
  <si>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</si>
  <si>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</si>
  <si>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</si>
  <si>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</si>
  <si>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</si>
  <si>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</si>
  <si>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</si>
  <si>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</si>
  <si>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</si>
  <si>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</si>
  <si>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</si>
  <si>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</si>
  <si>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</si>
  <si>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</si>
  <si>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</si>
  <si>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</si>
  <si>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</si>
  <si>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</si>
  <si>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</si>
  <si>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</si>
  <si>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</si>
  <si>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</si>
  <si>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</si>
  <si>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</si>
  <si>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</si>
  <si>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</si>
  <si>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</si>
  <si>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</si>
  <si>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</si>
  <si>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</si>
  <si>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</si>
  <si>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</si>
  <si>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</si>
  <si>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</si>
  <si>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</si>
  <si>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</si>
  <si>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</si>
  <si>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</si>
  <si>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</si>
  <si>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</si>
  <si>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</si>
  <si>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</si>
  <si>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</si>
  <si>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</si>
  <si>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</si>
  <si>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</si>
  <si>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</si>
  <si>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</si>
  <si>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</si>
  <si>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</si>
  <si>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</si>
  <si>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</si>
  <si>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</si>
  <si>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</si>
  <si>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</si>
  <si>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</si>
  <si>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</si>
  <si>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</si>
  <si>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</si>
  <si>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</si>
  <si>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</si>
  <si>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</si>
  <si>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</si>
  <si>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</si>
  <si>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</si>
  <si>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</si>
  <si>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</si>
  <si>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</si>
  <si>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</si>
  <si>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</si>
  <si>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</si>
  <si>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</si>
  <si>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</si>
  <si>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</si>
  <si>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</si>
  <si>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</si>
  <si>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</si>
  <si>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</si>
  <si>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</si>
  <si>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</si>
  <si>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</si>
  <si>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</si>
  <si>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</si>
  <si>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</si>
  <si>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</si>
  <si>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</si>
  <si>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</si>
  <si>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</si>
  <si>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</si>
  <si>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</si>
  <si>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</si>
  <si>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</si>
  <si>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</si>
  <si>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</si>
  <si>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</si>
  <si>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</si>
  <si>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</si>
  <si>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</si>
  <si>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</si>
  <si>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</si>
  <si>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</si>
  <si>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</si>
  <si>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</si>
  <si>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</si>
  <si>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</si>
  <si>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</si>
  <si>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</si>
  <si>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</si>
  <si>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</si>
  <si>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</si>
  <si>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</si>
  <si>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</si>
  <si>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</si>
  <si>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</si>
  <si>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</si>
  <si>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</si>
  <si>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</si>
  <si>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</si>
  <si>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</si>
  <si>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</si>
  <si>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</si>
  <si>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</si>
  <si>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</si>
  <si>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</si>
  <si>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</si>
  <si>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</si>
  <si>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</si>
  <si>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</si>
  <si>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</si>
  <si>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</si>
  <si>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</si>
  <si>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</si>
  <si>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</si>
  <si>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</si>
  <si>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</si>
  <si>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</si>
  <si>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</si>
  <si>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</si>
  <si>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</si>
  <si>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</si>
  <si>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</si>
  <si>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</si>
  <si>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</si>
  <si>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</si>
  <si>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</si>
  <si>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</si>
  <si>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</si>
  <si>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</si>
  <si>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</si>
  <si>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</si>
  <si>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</si>
  <si>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</si>
  <si>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</si>
  <si>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</si>
  <si>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</si>
  <si>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</si>
  <si>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</si>
  <si>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</si>
  <si>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</si>
  <si>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</si>
  <si>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</si>
  <si>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</si>
  <si>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</si>
  <si>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</si>
  <si>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</si>
  <si>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</si>
  <si>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</si>
  <si>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</si>
  <si>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</si>
  <si>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</si>
  <si>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</si>
  <si>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</si>
  <si>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</si>
  <si>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</si>
  <si>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</si>
  <si>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</si>
  <si>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</si>
  <si>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</si>
  <si>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</si>
  <si>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</si>
  <si>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</si>
  <si>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</si>
  <si>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</si>
  <si>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</si>
  <si>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</si>
  <si>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</si>
  <si>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</si>
  <si>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</si>
  <si>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</si>
  <si>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</si>
  <si>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</si>
  <si>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</si>
  <si>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</si>
  <si>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</si>
  <si>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</si>
  <si>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</si>
  <si>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</si>
  <si>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</si>
  <si>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</si>
  <si>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</si>
  <si>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</si>
  <si>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</si>
  <si>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</si>
  <si>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</si>
  <si>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</si>
  <si>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</si>
  <si>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</si>
  <si>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</si>
  <si>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</si>
  <si>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</si>
  <si>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</si>
  <si>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</si>
  <si>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</si>
  <si>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</si>
  <si>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</si>
  <si>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</si>
  <si>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</si>
  <si>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</si>
  <si>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</si>
  <si>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</si>
  <si>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</si>
  <si>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</si>
  <si>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</si>
  <si>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</si>
  <si>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</si>
  <si>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</si>
  <si>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</si>
  <si>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</si>
  <si>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</si>
  <si>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</si>
  <si>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</si>
  <si>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</si>
  <si>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</si>
  <si>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</si>
  <si>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</si>
  <si>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</si>
  <si>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</si>
  <si>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</si>
  <si>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</si>
  <si>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</si>
  <si>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</si>
  <si>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</si>
  <si>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</si>
  <si>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</si>
  <si>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</si>
  <si>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</si>
  <si>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</si>
  <si>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</si>
  <si>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</si>
  <si>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</si>
  <si>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</si>
  <si>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</si>
  <si>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</si>
  <si>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</si>
  <si>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</si>
  <si>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</si>
  <si>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</si>
  <si>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</si>
  <si>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</si>
  <si>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</si>
  <si>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</si>
  <si>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</si>
  <si>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</si>
  <si>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</si>
  <si>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</si>
  <si>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</si>
  <si>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</si>
  <si>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</si>
  <si>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</si>
  <si>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</si>
  <si>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</si>
  <si>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</si>
  <si>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</si>
  <si>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</si>
  <si>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</si>
  <si>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</si>
  <si>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</si>
  <si>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</si>
  <si>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</si>
  <si>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</si>
  <si>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</si>
  <si>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</si>
  <si>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</si>
  <si>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</si>
  <si>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</si>
  <si>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</si>
  <si>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</si>
  <si>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</si>
  <si>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</si>
  <si>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</si>
  <si>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</si>
  <si>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</si>
  <si>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</si>
  <si>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</si>
  <si>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</si>
  <si>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</si>
  <si>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</si>
  <si>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</si>
  <si>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</si>
  <si>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</si>
  <si>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</si>
  <si>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</si>
  <si>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</si>
  <si>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</si>
  <si>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</si>
  <si>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</si>
  <si>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</si>
  <si>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</si>
  <si>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</si>
  <si>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</si>
  <si>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</si>
  <si>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</si>
  <si>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</si>
  <si>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</si>
  <si>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</si>
  <si>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</si>
  <si>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</si>
  <si>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</si>
  <si>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</si>
  <si>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</si>
  <si>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</si>
  <si>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</si>
  <si>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</si>
  <si>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</si>
  <si>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</si>
  <si>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</si>
  <si>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</si>
  <si>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</si>
  <si>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</si>
  <si>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</si>
  <si>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</si>
  <si>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</si>
  <si>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</si>
  <si>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</si>
  <si>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</si>
  <si>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</si>
  <si>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</si>
  <si>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</si>
  <si>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</si>
  <si>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</si>
  <si>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</si>
  <si>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</si>
  <si>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</si>
  <si>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</si>
  <si>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</si>
  <si>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</si>
  <si>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</si>
  <si>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</si>
  <si>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</si>
  <si>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</si>
  <si>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</si>
  <si>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</si>
  <si>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</si>
  <si>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</si>
  <si>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</si>
  <si>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</si>
  <si>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</si>
  <si>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</si>
  <si>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</si>
  <si>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</si>
  <si>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</si>
  <si>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</si>
  <si>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</si>
  <si>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</si>
  <si>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</si>
  <si>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</si>
  <si>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</si>
  <si>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</si>
  <si>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</si>
  <si>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</si>
  <si>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</si>
  <si>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</si>
  <si>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</si>
  <si>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</si>
  <si>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</si>
  <si>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</si>
  <si>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</si>
  <si>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</si>
  <si>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</si>
  <si>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</si>
  <si>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</si>
  <si>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</si>
  <si>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</si>
  <si>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</si>
  <si>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</si>
  <si>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</si>
  <si>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</si>
  <si>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</si>
  <si>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</si>
  <si>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</si>
  <si>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</si>
  <si>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</si>
  <si>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</si>
  <si>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</si>
  <si>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</si>
  <si>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</si>
  <si>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</si>
  <si>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</si>
  <si>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</si>
  <si>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</si>
  <si>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</si>
  <si>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</si>
  <si>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</si>
  <si>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</si>
  <si>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</si>
  <si>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</si>
  <si>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</si>
  <si>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</si>
  <si>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</si>
  <si>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</si>
  <si>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</si>
  <si>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</si>
  <si>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</si>
  <si>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</si>
  <si>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</si>
  <si>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</si>
  <si>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</si>
  <si>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</si>
  <si>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</si>
  <si>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</si>
  <si>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</si>
  <si>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</si>
  <si>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</si>
  <si>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</si>
  <si>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</si>
  <si>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</si>
  <si>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</si>
  <si>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</si>
  <si>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</si>
  <si>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</si>
  <si>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</si>
  <si>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</si>
  <si>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</si>
  <si>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</si>
  <si>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</si>
  <si>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</si>
  <si>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</si>
  <si>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</si>
  <si>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</si>
  <si>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</si>
  <si>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</si>
  <si>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</si>
  <si>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</si>
  <si>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</si>
  <si>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</si>
  <si>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</si>
  <si>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</si>
  <si>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</si>
  <si>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</si>
  <si>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</si>
  <si>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</si>
  <si>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</si>
  <si>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</si>
  <si>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</si>
  <si>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</si>
  <si>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</si>
  <si>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</si>
  <si>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</si>
  <si>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</si>
  <si>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</si>
  <si>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</si>
  <si>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</si>
  <si>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</si>
  <si>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</si>
  <si>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</si>
  <si>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</si>
  <si>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</si>
  <si>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</si>
  <si>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</si>
  <si>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</si>
  <si>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</si>
  <si>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</si>
  <si>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</si>
  <si>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</si>
  <si>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</si>
  <si>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</si>
  <si>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</si>
  <si>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</si>
  <si>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</si>
  <si>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</si>
  <si>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</si>
  <si>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</si>
  <si>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</si>
  <si>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</si>
  <si>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</si>
  <si>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</si>
  <si>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</si>
  <si>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</si>
  <si>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</si>
  <si>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</si>
  <si>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</si>
  <si>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</si>
  <si>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</si>
  <si>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</si>
  <si>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</si>
  <si>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</si>
  <si>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</si>
  <si>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</si>
  <si>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</si>
  <si>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</si>
  <si>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</si>
  <si>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</si>
  <si>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</si>
  <si>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</si>
  <si>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</si>
  <si>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</si>
  <si>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</si>
  <si>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</si>
  <si>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</si>
  <si>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</si>
  <si>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</si>
  <si>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</si>
  <si>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</si>
  <si>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</si>
  <si>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</si>
  <si>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</si>
  <si>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</si>
  <si>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</si>
  <si>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</si>
  <si>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</si>
  <si>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</si>
  <si>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</si>
  <si>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</si>
  <si>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</si>
  <si>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</si>
  <si>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</si>
  <si>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</si>
  <si>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</si>
  <si>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</si>
  <si>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</si>
  <si>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</si>
  <si>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</si>
  <si>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</si>
  <si>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</si>
  <si>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</si>
  <si>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</si>
  <si>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</si>
  <si>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</si>
  <si>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</si>
  <si>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</si>
  <si>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</si>
  <si>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</si>
  <si>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</si>
  <si>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</si>
  <si>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</si>
  <si>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</si>
  <si>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</si>
  <si>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</si>
  <si>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</si>
  <si>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</si>
  <si>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</si>
  <si>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</si>
  <si>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</si>
  <si>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</si>
  <si>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</si>
  <si>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</si>
  <si>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</si>
  <si>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</si>
  <si>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</si>
  <si>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</si>
  <si>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</si>
  <si>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</si>
  <si>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</si>
  <si>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</si>
  <si>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</si>
  <si>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</si>
  <si>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</si>
  <si>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</si>
  <si>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</si>
  <si>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</si>
  <si>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</si>
  <si>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</si>
  <si>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</si>
  <si>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</si>
  <si>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</si>
  <si>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</si>
  <si>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</si>
  <si>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</si>
  <si>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</si>
  <si>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</si>
  <si>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</si>
  <si>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</si>
  <si>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</si>
  <si>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</si>
  <si>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</si>
  <si>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</si>
  <si>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</si>
  <si>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</si>
  <si>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</si>
  <si>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</si>
  <si>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</si>
  <si>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</si>
  <si>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</si>
  <si>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</si>
  <si>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</si>
  <si>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</si>
  <si>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</si>
  <si>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</si>
  <si>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</si>
  <si>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</si>
  <si>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</si>
  <si>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</si>
  <si>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</si>
  <si>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</si>
  <si>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</si>
  <si>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</si>
  <si>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</si>
  <si>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</si>
  <si>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</si>
  <si>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</si>
  <si>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</si>
  <si>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</si>
  <si>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</si>
  <si>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</si>
  <si>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</si>
  <si>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</si>
  <si>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</si>
  <si>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</si>
  <si>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</si>
  <si>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</si>
  <si>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</si>
  <si>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</si>
  <si>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</si>
  <si>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</si>
  <si>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</si>
  <si>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</si>
  <si>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</si>
  <si>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</si>
  <si>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</si>
  <si>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</si>
  <si>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</si>
  <si>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</si>
  <si>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</si>
  <si>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</si>
  <si>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</si>
  <si>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</si>
  <si>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</si>
  <si>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</si>
  <si>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</si>
  <si>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</si>
  <si>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</si>
  <si>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</si>
  <si>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</si>
  <si>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</si>
  <si>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</si>
  <si>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</si>
  <si>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</si>
  <si>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</si>
  <si>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</si>
  <si>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</si>
  <si>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</si>
  <si>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</si>
  <si>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</si>
  <si>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</si>
  <si>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</si>
  <si>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</si>
  <si>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</si>
  <si>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</si>
  <si>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</si>
  <si>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</si>
  <si>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</si>
  <si>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</si>
  <si>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</si>
  <si>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</si>
  <si>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</si>
  <si>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</si>
  <si>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</si>
  <si>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</si>
  <si>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</si>
  <si>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</si>
  <si>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</si>
  <si>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</si>
  <si>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</si>
  <si>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</si>
  <si>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</si>
  <si>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</si>
  <si>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</si>
  <si>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</si>
  <si>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</si>
  <si>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</si>
  <si>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</si>
  <si>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</si>
  <si>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</si>
  <si>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</si>
  <si>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</si>
  <si>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</si>
  <si>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</si>
  <si>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</si>
  <si>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</si>
  <si>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</si>
  <si>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</si>
  <si>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</si>
  <si>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</si>
  <si>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</si>
  <si>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</si>
  <si>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</si>
  <si>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</si>
  <si>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</si>
  <si>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</si>
  <si>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</si>
  <si>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</si>
  <si>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</si>
  <si>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</si>
  <si>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</si>
  <si>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</si>
  <si>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</si>
  <si>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</si>
  <si>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</si>
  <si>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</si>
  <si>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</si>
  <si>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</si>
  <si>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</si>
  <si>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</si>
  <si>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</si>
  <si>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</si>
  <si>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</si>
  <si>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</si>
  <si>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</si>
  <si>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</si>
  <si>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</si>
  <si>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</si>
  <si>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</si>
  <si>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</si>
  <si>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</si>
  <si>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</si>
  <si>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</si>
  <si>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</si>
  <si>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</si>
  <si>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</si>
  <si>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</si>
  <si>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</si>
  <si>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</si>
  <si>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</si>
  <si>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</si>
  <si>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</si>
  <si>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</si>
  <si>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</si>
  <si>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</si>
  <si>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</si>
  <si>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</si>
  <si>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</si>
  <si>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</si>
  <si>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</si>
  <si>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</si>
  <si>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</si>
  <si>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</si>
  <si>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</si>
  <si>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</si>
  <si>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</si>
  <si>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</si>
  <si>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</si>
  <si>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</si>
  <si>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</si>
  <si>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</si>
  <si>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</si>
  <si>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</si>
  <si>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</si>
  <si>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</si>
  <si>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</si>
  <si>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</si>
  <si>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</si>
  <si>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</si>
  <si>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</si>
  <si>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</si>
  <si>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</si>
  <si>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</si>
  <si>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</si>
  <si>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</si>
  <si>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</si>
  <si>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</si>
  <si>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</si>
  <si>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</si>
  <si>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</si>
  <si>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</si>
  <si>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</si>
  <si>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</si>
  <si>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</si>
  <si>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</si>
  <si>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</si>
  <si>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</si>
  <si>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</si>
  <si>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</si>
  <si>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</si>
  <si>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</si>
  <si>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</si>
  <si>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</si>
  <si>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</si>
  <si>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</si>
  <si>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</si>
  <si>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</si>
  <si>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</si>
  <si>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</si>
  <si>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</si>
  <si>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</si>
  <si>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</si>
  <si>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</si>
  <si>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</si>
  <si>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</si>
  <si>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</si>
  <si>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</si>
  <si>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</si>
  <si>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</si>
  <si>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</si>
  <si>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</si>
  <si>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</si>
  <si>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</si>
  <si>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</si>
  <si>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</si>
  <si>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</si>
  <si>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</si>
  <si>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</si>
  <si>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</si>
  <si>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</si>
  <si>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</si>
  <si>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</si>
  <si>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</si>
  <si>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</si>
  <si>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</si>
  <si>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</si>
  <si>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</si>
  <si>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</si>
  <si>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</si>
  <si>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</si>
  <si>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</si>
  <si>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</si>
  <si>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</si>
  <si>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</si>
  <si>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</si>
  <si>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</si>
  <si>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</si>
  <si>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</si>
  <si>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</si>
  <si>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</si>
  <si>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</si>
  <si>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</si>
  <si>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</si>
  <si>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</si>
  <si>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</si>
  <si>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</si>
  <si>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</si>
  <si>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</si>
  <si>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</si>
  <si>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</si>
  <si>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</si>
  <si>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</si>
  <si>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</si>
  <si>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</si>
  <si>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</si>
  <si>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</si>
  <si>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</si>
  <si>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</si>
  <si>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</si>
  <si>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</si>
  <si>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</si>
  <si>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</si>
  <si>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</si>
  <si>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</si>
  <si>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</si>
  <si>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</si>
  <si>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</si>
  <si>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</si>
  <si>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</si>
  <si>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</si>
  <si>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</si>
  <si>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</si>
  <si>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</si>
  <si>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</si>
  <si>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</si>
  <si>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</si>
  <si>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</si>
  <si>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</si>
  <si>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</si>
  <si>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</si>
  <si>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</si>
  <si>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</si>
  <si>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</si>
  <si>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</si>
  <si>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</si>
  <si>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</si>
  <si>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</si>
  <si>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</si>
  <si>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</si>
  <si>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</si>
  <si>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</si>
  <si>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</si>
  <si>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</si>
  <si>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</si>
  <si>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</si>
  <si>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</si>
  <si>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</si>
  <si>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</si>
  <si>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</si>
  <si>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</si>
  <si>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</si>
  <si>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</si>
  <si>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</si>
  <si>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</si>
  <si>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</si>
  <si>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</si>
  <si>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</si>
  <si>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</si>
  <si>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</si>
  <si>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</si>
  <si>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</si>
  <si>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</si>
  <si>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</si>
  <si>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</si>
  <si>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</si>
  <si>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</si>
  <si>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</si>
  <si>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</si>
  <si>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</si>
  <si>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</si>
  <si>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</si>
  <si>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</si>
  <si>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</si>
  <si>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</si>
  <si>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</si>
  <si>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</si>
  <si>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</si>
  <si>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</si>
  <si>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</si>
  <si>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</si>
  <si>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</si>
  <si>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</si>
  <si>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</si>
  <si>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</si>
  <si>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</si>
  <si>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</si>
  <si>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</si>
  <si>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</si>
  <si>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</si>
  <si>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</si>
  <si>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</si>
  <si>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</si>
  <si>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</si>
  <si>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</si>
  <si>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</si>
  <si>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</si>
  <si>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</si>
  <si>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</si>
  <si>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</si>
  <si>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</si>
  <si>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</si>
  <si>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</si>
  <si>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</si>
  <si>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</si>
  <si>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</si>
  <si>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</si>
  <si>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</si>
  <si>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</si>
  <si>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</si>
  <si>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</si>
  <si>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</si>
  <si>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</si>
  <si>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</si>
  <si>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</si>
  <si>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</si>
  <si>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</si>
  <si>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</si>
  <si>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</si>
  <si>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</si>
  <si>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</si>
  <si>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</si>
  <si>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</si>
  <si>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</si>
  <si>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</si>
  <si>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</si>
  <si>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</si>
  <si>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</si>
  <si>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</si>
  <si>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</si>
  <si>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</si>
  <si>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</si>
  <si>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</si>
  <si>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</si>
  <si>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</si>
  <si>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</si>
  <si>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</si>
  <si>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</si>
  <si>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</si>
  <si>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</si>
  <si>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</si>
  <si>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</si>
  <si>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</si>
  <si>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</si>
  <si>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</si>
  <si>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</si>
  <si>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</si>
  <si>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</si>
  <si>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</si>
  <si>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</si>
  <si>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</si>
  <si>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</si>
  <si>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</si>
  <si>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</si>
  <si>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</si>
  <si>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</si>
  <si>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</si>
  <si>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</si>
  <si>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</si>
  <si>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</si>
  <si>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</si>
  <si>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</si>
  <si>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</si>
  <si>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</si>
  <si>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</si>
  <si>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</si>
  <si>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</si>
  <si>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</si>
  <si>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</si>
  <si>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</si>
  <si>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</si>
  <si>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</si>
  <si>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</si>
  <si>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</si>
  <si>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</si>
  <si>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</si>
  <si>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</si>
  <si>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</si>
  <si>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</si>
  <si>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</si>
  <si>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</si>
  <si>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</si>
  <si>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</si>
  <si>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</si>
  <si>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</si>
  <si>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</si>
  <si>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</si>
  <si>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</si>
  <si>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</si>
  <si>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</si>
  <si>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</si>
  <si>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</si>
  <si>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</si>
  <si>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</si>
  <si>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</si>
  <si>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</si>
  <si>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</si>
  <si>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</si>
  <si>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</si>
  <si>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</si>
  <si>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</si>
  <si>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</si>
  <si>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</si>
  <si>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</si>
  <si>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</si>
  <si>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</si>
  <si>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</si>
  <si>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</si>
  <si>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</si>
  <si>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</si>
  <si>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</si>
  <si>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</si>
  <si>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</si>
  <si>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</si>
  <si>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</si>
  <si>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</si>
  <si>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</si>
  <si>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</si>
  <si>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</si>
  <si>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</si>
  <si>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</si>
  <si>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</si>
  <si>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</si>
  <si>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</si>
  <si>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</si>
  <si>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</si>
  <si>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</si>
  <si>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</si>
  <si>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</si>
  <si>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</si>
  <si>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</si>
  <si>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</si>
  <si>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</si>
  <si>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</si>
  <si>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</si>
  <si>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</si>
  <si>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</si>
  <si>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</si>
  <si>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</si>
  <si>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</si>
  <si>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</si>
  <si>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</si>
  <si>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</si>
  <si>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</si>
  <si>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</si>
  <si>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</si>
  <si>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</si>
  <si>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</si>
  <si>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</si>
  <si>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</si>
  <si>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</si>
  <si>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</si>
  <si>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</si>
  <si>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</si>
  <si>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</si>
  <si>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</si>
  <si>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</si>
  <si>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</si>
  <si>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</si>
  <si>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</si>
  <si>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</si>
  <si>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</si>
  <si>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</si>
  <si>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</si>
  <si>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</si>
  <si>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</si>
  <si>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</si>
  <si>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</si>
  <si>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</si>
  <si>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</si>
  <si>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</si>
  <si>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</si>
  <si>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</si>
  <si>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</si>
  <si>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</si>
  <si>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</si>
  <si>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</si>
  <si>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</si>
  <si>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</si>
  <si>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</si>
  <si>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</si>
  <si>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</si>
  <si>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</si>
  <si>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</si>
  <si>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</si>
  <si>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</si>
  <si>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</si>
  <si>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</si>
  <si>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</si>
  <si>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</si>
  <si>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</si>
  <si>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</si>
  <si>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</si>
  <si>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</si>
  <si>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</si>
  <si>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</si>
  <si>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</si>
  <si>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</si>
  <si>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</si>
  <si>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</si>
  <si>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</si>
  <si>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</si>
  <si>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</si>
  <si>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</si>
  <si>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</si>
  <si>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</si>
  <si>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</si>
  <si>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</si>
  <si>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</si>
  <si>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</si>
  <si>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</si>
  <si>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</si>
  <si>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</si>
  <si>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</si>
  <si>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</si>
  <si>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</si>
  <si>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</si>
  <si>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</si>
  <si>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</si>
  <si>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</si>
  <si>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</si>
  <si>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</si>
  <si>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</si>
  <si>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</si>
  <si>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</si>
  <si>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</si>
  <si>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</si>
  <si>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</si>
  <si>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</si>
  <si>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</si>
  <si>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</si>
  <si>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</si>
  <si>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</si>
  <si>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</si>
  <si>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</si>
  <si>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</si>
  <si>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</si>
  <si>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</si>
  <si>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</si>
  <si>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</si>
  <si>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</si>
  <si>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</si>
  <si>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</si>
  <si>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</si>
  <si>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</si>
  <si>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</si>
  <si>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</si>
  <si>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</si>
  <si>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</si>
  <si>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</si>
  <si>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</si>
  <si>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</si>
  <si>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</si>
  <si>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</si>
  <si>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</si>
  <si>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</si>
  <si>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</si>
  <si>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</si>
  <si>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</si>
  <si>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</si>
  <si>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</si>
  <si>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</si>
  <si>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</si>
  <si>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</si>
  <si>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</si>
  <si>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</si>
  <si>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</si>
  <si>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</si>
  <si>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</si>
  <si>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</si>
  <si>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</si>
  <si>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</si>
  <si>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</si>
  <si>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</si>
  <si>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</si>
  <si>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</si>
  <si>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</si>
  <si>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</si>
  <si>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</si>
  <si>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</si>
  <si>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</si>
  <si>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</si>
  <si>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</si>
  <si>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</si>
  <si>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</si>
  <si>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</si>
  <si>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</si>
  <si>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</si>
  <si>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</si>
  <si>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</si>
  <si>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</si>
  <si>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</si>
  <si>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</si>
  <si>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</si>
  <si>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</si>
  <si>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</si>
  <si>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</si>
  <si>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</si>
  <si>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</si>
  <si>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</si>
  <si>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</si>
  <si>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</si>
  <si>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</si>
  <si>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</si>
  <si>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</si>
  <si>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</si>
  <si>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</si>
  <si>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</si>
  <si>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</si>
  <si>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</si>
  <si>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</si>
  <si>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</si>
  <si>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</si>
  <si>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</si>
  <si>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</si>
  <si>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</si>
  <si>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</si>
  <si>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</si>
  <si>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</si>
  <si>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</si>
  <si>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</si>
  <si>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</si>
  <si>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</si>
  <si>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</si>
  <si>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</si>
  <si>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</si>
  <si>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</si>
  <si>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</si>
  <si>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</si>
  <si>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</si>
  <si>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</si>
  <si>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</si>
  <si>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</si>
  <si>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</si>
  <si>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</si>
  <si>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</si>
  <si>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</si>
  <si>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</si>
  <si>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</si>
  <si>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</si>
  <si>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</si>
  <si>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</si>
  <si>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</si>
  <si>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</si>
  <si>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</si>
  <si>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</si>
  <si>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</si>
  <si>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</si>
  <si>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</si>
  <si>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</si>
  <si>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</si>
  <si>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</si>
  <si>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</si>
  <si>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</si>
  <si>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</si>
  <si>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</si>
  <si>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</si>
  <si>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</si>
  <si>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</si>
  <si>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</si>
  <si>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</si>
  <si>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</si>
  <si>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</si>
  <si>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</si>
  <si>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</si>
  <si>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</si>
  <si>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</si>
  <si>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</si>
  <si>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</si>
  <si>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</si>
  <si>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</si>
  <si>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</si>
  <si>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</si>
  <si>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</si>
  <si>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</si>
  <si>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</si>
  <si>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</si>
  <si>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</si>
  <si>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</si>
  <si>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</si>
  <si>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</si>
  <si>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</si>
  <si>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</si>
  <si>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</si>
  <si>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</si>
  <si>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</si>
  <si>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</si>
  <si>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</si>
  <si>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</si>
  <si>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</si>
  <si>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</si>
  <si>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</si>
  <si>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</si>
  <si>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</si>
  <si>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</si>
  <si>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</si>
  <si>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</si>
  <si>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</si>
  <si>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</si>
  <si>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</si>
  <si>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</si>
  <si>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</si>
  <si>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</si>
  <si>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</si>
  <si>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</si>
  <si>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</si>
  <si>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</si>
  <si>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</si>
  <si>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</si>
  <si>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</si>
  <si>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</si>
  <si>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</si>
  <si>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</si>
  <si>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</si>
  <si>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</si>
  <si>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</si>
  <si>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</si>
  <si>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</si>
  <si>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</si>
  <si>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</si>
  <si>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</si>
  <si>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</si>
  <si>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</si>
  <si>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</si>
  <si>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</si>
  <si>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</si>
  <si>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</si>
  <si>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</si>
  <si>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</si>
  <si>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</si>
  <si>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</si>
  <si>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</si>
  <si>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</si>
  <si>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</si>
  <si>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</si>
  <si>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</si>
  <si>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</si>
  <si>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</si>
  <si>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</si>
  <si>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</si>
  <si>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</si>
  <si>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</si>
  <si>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</si>
  <si>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</si>
  <si>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</si>
  <si>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</si>
  <si>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</si>
  <si>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</si>
  <si>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</si>
  <si>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</si>
  <si>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</si>
  <si>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</si>
  <si>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</si>
  <si>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</si>
  <si>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</si>
  <si>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</si>
  <si>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</si>
  <si>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</si>
  <si>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</si>
  <si>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</si>
  <si>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</si>
  <si>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</si>
  <si>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</si>
  <si>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</si>
  <si>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</si>
  <si>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</si>
  <si>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</si>
  <si>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</si>
  <si>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</si>
  <si>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</si>
  <si>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</si>
  <si>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</si>
  <si>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</si>
  <si>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</si>
  <si>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</si>
  <si>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</si>
  <si>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</si>
  <si>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</si>
  <si>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</si>
  <si>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</si>
  <si>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</si>
  <si>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</si>
  <si>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</si>
  <si>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</si>
  <si>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</si>
  <si>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</si>
  <si>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</si>
  <si>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</si>
  <si>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</si>
  <si>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</si>
  <si>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</si>
  <si>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</si>
  <si>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</si>
  <si>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</si>
  <si>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</si>
  <si>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</si>
  <si>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</si>
  <si>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</si>
  <si>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</si>
  <si>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</si>
  <si>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</si>
  <si>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</si>
  <si>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</si>
  <si>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</si>
  <si>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</si>
  <si>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</si>
  <si>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</si>
  <si>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</si>
  <si>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</si>
  <si>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</si>
  <si>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</si>
  <si>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</si>
  <si>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</si>
  <si>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</si>
  <si>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</si>
  <si>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</si>
  <si>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</si>
  <si>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</si>
  <si>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</si>
  <si>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</si>
  <si>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</si>
  <si>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</si>
  <si>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</si>
  <si>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</si>
  <si>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</si>
  <si>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</si>
  <si>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</si>
  <si>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</si>
  <si>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</si>
  <si>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</si>
  <si>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</si>
  <si>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</si>
  <si>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</si>
  <si>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</si>
  <si>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</si>
  <si>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</si>
  <si>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</si>
  <si>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</si>
  <si>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</si>
  <si>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</si>
  <si>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</si>
  <si>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</si>
  <si>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</si>
  <si>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</si>
  <si>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</si>
  <si>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</si>
  <si>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</si>
  <si>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</si>
  <si>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</si>
  <si>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</si>
  <si>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</si>
  <si>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</si>
  <si>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</si>
  <si>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</si>
  <si>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</si>
  <si>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</si>
  <si>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</si>
  <si>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</si>
  <si>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</si>
  <si>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</si>
  <si>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</si>
  <si>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</si>
  <si>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</si>
  <si>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</si>
  <si>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</si>
  <si>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</si>
  <si>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</si>
  <si>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</si>
  <si>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</si>
  <si>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</si>
  <si>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</si>
  <si>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</si>
  <si>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</si>
  <si>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</si>
  <si>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</si>
  <si>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</si>
  <si>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</si>
  <si>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</si>
  <si>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</si>
  <si>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</si>
  <si>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</si>
  <si>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</si>
  <si>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</si>
  <si>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</si>
  <si>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</si>
  <si>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</si>
  <si>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</si>
  <si>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</si>
  <si>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</si>
  <si>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</si>
  <si>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</si>
  <si>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</si>
  <si>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</si>
  <si>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</si>
  <si>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</si>
  <si>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</si>
  <si>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</si>
  <si>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</si>
  <si>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</si>
  <si>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</si>
  <si>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</si>
  <si>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</si>
  <si>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</si>
  <si>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</si>
  <si>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</si>
  <si>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</si>
  <si>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</si>
  <si>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</si>
  <si>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</si>
  <si>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</si>
  <si>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</si>
  <si>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</si>
  <si>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</si>
  <si>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</si>
  <si>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</si>
  <si>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</si>
  <si>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</si>
  <si>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</si>
  <si>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</si>
  <si>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</si>
  <si>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</si>
  <si>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</si>
  <si>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</si>
  <si>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</si>
  <si>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</si>
  <si>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</si>
  <si>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</si>
  <si>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</si>
  <si>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</si>
  <si>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</si>
  <si>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</si>
  <si>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</si>
  <si>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</si>
  <si>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</si>
  <si>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</si>
  <si>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</si>
  <si>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</si>
  <si>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</si>
  <si>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</si>
  <si>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</si>
  <si>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</si>
  <si>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</si>
  <si>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</si>
  <si>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</si>
  <si>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</si>
  <si>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</si>
  <si>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</si>
  <si>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</si>
  <si>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</si>
  <si>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</si>
  <si>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</si>
  <si>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</si>
  <si>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</si>
  <si>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</si>
  <si>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</si>
  <si>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</si>
  <si>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</si>
  <si>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</si>
  <si>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</si>
  <si>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</si>
  <si>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</si>
  <si>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</si>
  <si>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</si>
  <si>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</si>
  <si>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</si>
  <si>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</si>
  <si>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</si>
  <si>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</si>
  <si>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</si>
  <si>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</si>
  <si>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</si>
  <si>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</si>
  <si>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</si>
  <si>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</si>
  <si>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</si>
  <si>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</si>
  <si>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</si>
  <si>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</si>
  <si>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</si>
  <si>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</si>
  <si>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</si>
  <si>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</si>
  <si>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</si>
  <si>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</si>
  <si>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</si>
  <si>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</si>
  <si>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</si>
  <si>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</si>
  <si>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</si>
  <si>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</si>
  <si>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</si>
  <si>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</si>
  <si>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</si>
  <si>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</si>
  <si>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</si>
  <si>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</si>
  <si>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</si>
  <si>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</si>
  <si>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</si>
  <si>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</si>
  <si>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</si>
  <si>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</si>
  <si>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</si>
  <si>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</si>
  <si>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</si>
  <si>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</si>
  <si>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</si>
  <si>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</si>
  <si>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</si>
  <si>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</si>
  <si>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</si>
  <si>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</si>
  <si>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</si>
  <si>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</si>
  <si>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</si>
  <si>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</si>
  <si>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</si>
  <si>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</si>
  <si>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</si>
  <si>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</si>
  <si>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</si>
  <si>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</si>
  <si>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</si>
  <si>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</si>
  <si>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</si>
  <si>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</si>
  <si>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</si>
  <si>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</si>
  <si>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</si>
  <si>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</si>
  <si>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</si>
  <si>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</si>
  <si>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</si>
  <si>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</si>
  <si>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</si>
  <si>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</si>
  <si>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</si>
  <si>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</si>
  <si>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</si>
  <si>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</si>
  <si>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</si>
  <si>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</si>
  <si>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</si>
  <si>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</si>
  <si>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</si>
  <si>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</si>
  <si>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</si>
  <si>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</si>
  <si>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</si>
  <si>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</si>
  <si>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</si>
  <si>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</si>
  <si>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</si>
  <si>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</si>
  <si>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</si>
  <si>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</si>
  <si>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</si>
  <si>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</si>
  <si>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</si>
  <si>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</si>
  <si>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</si>
  <si>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</si>
  <si>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</si>
  <si>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</si>
  <si>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</si>
  <si>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</si>
  <si>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</si>
  <si>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</si>
  <si>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</si>
  <si>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</si>
  <si>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</si>
  <si>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</si>
  <si>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</si>
  <si>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</si>
  <si>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</si>
  <si>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</si>
  <si>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</si>
  <si>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</si>
  <si>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</si>
  <si>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</si>
  <si>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</si>
  <si>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</si>
  <si>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</si>
  <si>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</si>
  <si>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</si>
  <si>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</si>
  <si>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</si>
  <si>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</si>
  <si>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</si>
  <si>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</si>
  <si>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</si>
  <si>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</si>
  <si>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</si>
  <si>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</si>
  <si>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</si>
  <si>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</si>
  <si>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</si>
  <si>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</si>
  <si>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</si>
  <si>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</si>
  <si>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</si>
  <si>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</si>
  <si>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</si>
  <si>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</si>
  <si>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</si>
  <si>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</si>
  <si>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</si>
  <si>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</si>
  <si>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</si>
  <si>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</si>
  <si>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</si>
  <si>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</si>
  <si>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</si>
  <si>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</si>
  <si>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</si>
  <si>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</si>
  <si>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</si>
  <si>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</si>
  <si>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</si>
  <si>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</si>
  <si>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</si>
  <si>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</si>
  <si>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</si>
  <si>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</si>
  <si>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</si>
  <si>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</si>
  <si>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</si>
  <si>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</si>
  <si>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</si>
  <si>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</si>
  <si>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</si>
  <si>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</si>
  <si>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</si>
  <si>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</si>
  <si>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</si>
  <si>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</si>
  <si>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</si>
  <si>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</si>
  <si>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</si>
  <si>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</si>
  <si>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</si>
  <si>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</si>
  <si>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</si>
  <si>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</si>
  <si>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</si>
  <si>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</si>
  <si>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</si>
  <si>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</si>
  <si>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</si>
  <si>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</si>
  <si>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</si>
  <si>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</si>
  <si>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</si>
  <si>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</si>
  <si>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</si>
  <si>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</si>
  <si>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</si>
  <si>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</si>
  <si>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</si>
  <si>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</si>
  <si>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</si>
  <si>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</si>
  <si>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</si>
  <si>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</si>
  <si>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</si>
  <si>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</si>
  <si>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</si>
  <si>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</si>
  <si>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</si>
  <si>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</si>
  <si>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</si>
  <si>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</si>
  <si>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</si>
  <si>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</si>
  <si>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</si>
  <si>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</si>
  <si>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</si>
  <si>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</si>
  <si>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</si>
  <si>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</si>
  <si>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</si>
  <si>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</si>
  <si>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</si>
  <si>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</si>
  <si>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</si>
  <si>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</si>
  <si>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</si>
  <si>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</si>
  <si>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</si>
  <si>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</si>
  <si>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</si>
  <si>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</si>
  <si>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</si>
  <si>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</si>
  <si>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</si>
  <si>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</si>
  <si>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</si>
  <si>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</si>
  <si>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</si>
  <si>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</si>
  <si>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</si>
  <si>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</si>
  <si>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</si>
  <si>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</si>
  <si>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</si>
  <si>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</si>
  <si>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</si>
  <si>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</si>
  <si>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</si>
  <si>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</si>
  <si>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</si>
  <si>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</si>
  <si>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</si>
  <si>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</si>
  <si>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</si>
  <si>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</si>
  <si>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</si>
  <si>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</si>
  <si>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</si>
  <si>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</si>
  <si>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</si>
  <si>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</si>
  <si>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</si>
  <si>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</si>
  <si>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</si>
  <si>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</si>
  <si>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</si>
  <si>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</si>
  <si>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</si>
  <si>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</si>
  <si>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</si>
  <si>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</si>
  <si>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</si>
  <si>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</si>
  <si>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</si>
  <si>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</si>
  <si>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</si>
  <si>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</si>
  <si>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</si>
  <si>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</si>
  <si>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</si>
  <si>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</si>
  <si>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</si>
  <si>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</si>
  <si>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</si>
  <si>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</si>
  <si>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</si>
  <si>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</si>
  <si>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</si>
  <si>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</si>
  <si>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</si>
  <si>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</si>
  <si>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</si>
  <si>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</si>
  <si>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</si>
  <si>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</si>
  <si>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</si>
  <si>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</si>
  <si>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</si>
  <si>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</si>
  <si>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</si>
  <si>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</si>
  <si>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</si>
  <si>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</si>
  <si>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</si>
  <si>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</si>
  <si>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</si>
  <si>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</si>
  <si>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</si>
  <si>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</si>
  <si>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</si>
  <si>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</si>
  <si>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</si>
  <si>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</si>
  <si>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</si>
  <si>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</si>
  <si>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</si>
  <si>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</si>
  <si>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</si>
  <si>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</si>
  <si>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</si>
  <si>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</si>
  <si>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</si>
  <si>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</si>
  <si>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</si>
  <si>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</si>
  <si>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</si>
  <si>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</si>
  <si>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</si>
  <si>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</si>
  <si>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</si>
  <si>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</si>
  <si>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</si>
  <si>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</si>
  <si>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</si>
  <si>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</si>
  <si>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</si>
  <si>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</si>
  <si>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</si>
  <si>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</si>
  <si>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</si>
  <si>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</si>
  <si>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</si>
  <si>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</si>
  <si>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</si>
  <si>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</si>
  <si>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</si>
  <si>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</si>
  <si>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</si>
  <si>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</si>
  <si>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</si>
  <si>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</si>
  <si>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</si>
  <si>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</si>
  <si>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</si>
  <si>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</si>
  <si>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</si>
  <si>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</si>
  <si>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</si>
  <si>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</si>
  <si>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</si>
  <si>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</si>
  <si>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</si>
  <si>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</si>
  <si>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</si>
  <si>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</si>
  <si>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</si>
  <si>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</si>
  <si>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</si>
  <si>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</si>
  <si>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</si>
  <si>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</si>
  <si>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</si>
  <si>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</si>
  <si>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</si>
  <si>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</si>
  <si>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</si>
  <si>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</si>
  <si>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</si>
  <si>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</si>
  <si>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</si>
  <si>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</si>
  <si>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</si>
  <si>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</si>
  <si>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</si>
  <si>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</si>
  <si>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</si>
  <si>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</si>
  <si>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</si>
  <si>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</si>
  <si>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</si>
  <si>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</si>
  <si>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</si>
  <si>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</si>
  <si>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</si>
  <si>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</si>
  <si>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</si>
  <si>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</si>
  <si>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</si>
  <si>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</si>
  <si>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</si>
  <si>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</si>
  <si>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</si>
  <si>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</si>
  <si>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</si>
  <si>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</si>
  <si>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</si>
  <si>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</si>
  <si>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</si>
  <si>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</si>
  <si>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</si>
  <si>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</si>
  <si>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</si>
  <si>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</si>
  <si>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</si>
  <si>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</si>
  <si>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</si>
  <si>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</si>
  <si>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</si>
  <si>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</si>
  <si>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</si>
  <si>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</si>
  <si>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</si>
  <si>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</si>
  <si>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</si>
  <si>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</si>
  <si>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</si>
  <si>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</si>
  <si>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</si>
  <si>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</si>
  <si>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</si>
  <si>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</si>
  <si>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</si>
  <si>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</si>
  <si>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</si>
  <si>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</si>
  <si>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</si>
  <si>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</si>
  <si>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</si>
  <si>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</si>
  <si>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</si>
  <si>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</si>
  <si>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</si>
  <si>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</si>
  <si>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</si>
  <si>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</si>
  <si>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</si>
  <si>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</si>
  <si>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</si>
  <si>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</si>
  <si>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</si>
  <si>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</si>
  <si>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</si>
  <si>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</si>
  <si>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</si>
  <si>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</si>
  <si>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</si>
  <si>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</si>
  <si>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</si>
  <si>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</si>
  <si>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</si>
  <si>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</si>
  <si>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</si>
  <si>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</si>
  <si>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</si>
  <si>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</si>
  <si>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</si>
  <si>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</si>
  <si>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</si>
  <si>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</si>
  <si>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</si>
  <si>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</si>
  <si>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</si>
  <si>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</si>
  <si>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</si>
  <si>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</si>
  <si>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</si>
  <si>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</si>
  <si>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</si>
  <si>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</si>
  <si>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</si>
  <si>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</si>
  <si>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</si>
  <si>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</si>
  <si>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</si>
  <si>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</si>
  <si>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</si>
  <si>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</si>
  <si>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</si>
  <si>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</si>
  <si>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</si>
  <si>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</si>
  <si>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</si>
  <si>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</si>
  <si>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</si>
  <si>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</si>
  <si>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</si>
  <si>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</si>
  <si>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</si>
  <si>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</si>
  <si>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</si>
  <si>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</si>
  <si>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</si>
  <si>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</si>
  <si>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</si>
  <si>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</si>
  <si>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</si>
  <si>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</si>
  <si>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</si>
  <si>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</si>
  <si>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</si>
  <si>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</si>
  <si>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</si>
  <si>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</si>
  <si>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</si>
  <si>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</si>
  <si>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</si>
  <si>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</si>
  <si>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</si>
  <si>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</si>
  <si>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</si>
  <si>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</si>
  <si>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</si>
  <si>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</si>
  <si>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</si>
  <si>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</si>
  <si>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</si>
  <si>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</si>
  <si>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</si>
  <si>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</si>
  <si>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</si>
  <si>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</si>
  <si>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</si>
  <si>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</si>
  <si>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</si>
  <si>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</si>
  <si>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</si>
  <si>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</si>
  <si>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</si>
  <si>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</si>
  <si>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</si>
  <si>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</si>
  <si>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</si>
  <si>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</si>
  <si>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</si>
  <si>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</si>
  <si>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</si>
  <si>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</si>
  <si>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</si>
  <si>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</si>
  <si>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</si>
  <si>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</si>
  <si>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</si>
  <si>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</si>
  <si>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</si>
  <si>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</si>
  <si>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</si>
  <si>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</si>
  <si>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</si>
  <si>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</si>
  <si>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</si>
  <si>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</si>
  <si>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</si>
  <si>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</si>
  <si>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</si>
  <si>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</si>
  <si>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</si>
  <si>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</si>
  <si>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</si>
  <si>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</si>
  <si>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</si>
  <si>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</si>
  <si>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</si>
  <si>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</si>
  <si>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</si>
  <si>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</si>
  <si>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</si>
  <si>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</si>
  <si>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</si>
  <si>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</si>
  <si>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</si>
  <si>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</si>
  <si>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</si>
  <si>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</si>
  <si>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</si>
  <si>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</si>
  <si>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</si>
  <si>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</si>
  <si>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</si>
  <si>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</si>
  <si>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</si>
  <si>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</si>
  <si>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</si>
  <si>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</si>
  <si>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</si>
  <si>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</si>
  <si>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</si>
  <si>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</si>
  <si>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</si>
  <si>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</si>
  <si>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</si>
  <si>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</si>
  <si>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</si>
  <si>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</si>
  <si>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</si>
  <si>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</si>
  <si>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</si>
  <si>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</si>
  <si>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</si>
  <si>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</si>
  <si>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</si>
  <si>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</si>
  <si>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</si>
  <si>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</si>
  <si>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</si>
  <si>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</si>
  <si>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</si>
  <si>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</si>
  <si>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</si>
  <si>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</si>
  <si>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</si>
  <si>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</si>
  <si>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</si>
  <si>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</si>
  <si>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</si>
  <si>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</si>
  <si>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</si>
  <si>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</si>
  <si>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</si>
  <si>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</si>
  <si>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</si>
  <si>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</si>
  <si>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</si>
  <si>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</si>
  <si>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</si>
  <si>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</si>
  <si>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</si>
  <si>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</si>
  <si>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</si>
  <si>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</si>
  <si>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</si>
  <si>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</si>
  <si>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</si>
  <si>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</si>
  <si>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</si>
  <si>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</si>
  <si>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</si>
  <si>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</si>
  <si>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</si>
  <si>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</si>
  <si>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</si>
  <si>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</si>
  <si>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</si>
  <si>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</si>
  <si>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</si>
  <si>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</si>
  <si>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</si>
  <si>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</si>
  <si>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</si>
  <si>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</si>
  <si>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</si>
  <si>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</si>
  <si>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</si>
  <si>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</si>
  <si>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</si>
  <si>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</si>
  <si>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</si>
  <si>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</si>
  <si>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</si>
  <si>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</si>
  <si>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</si>
  <si>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</si>
  <si>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</si>
  <si>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</si>
  <si>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</si>
  <si>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</si>
  <si>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</si>
  <si>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</si>
  <si>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</si>
  <si>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</si>
  <si>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</si>
  <si>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</si>
  <si>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</si>
  <si>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</si>
  <si>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</si>
  <si>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</si>
  <si>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</si>
  <si>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</si>
  <si>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</si>
  <si>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</si>
  <si>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</si>
  <si>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</si>
  <si>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</si>
  <si>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</si>
  <si>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</si>
  <si>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</si>
  <si>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</si>
  <si>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</si>
  <si>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</si>
  <si>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</si>
  <si>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</si>
  <si>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</si>
  <si>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</si>
  <si>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</si>
  <si>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</si>
  <si>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</si>
  <si>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</si>
  <si>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</si>
  <si>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</si>
  <si>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</si>
  <si>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</si>
  <si>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</si>
  <si>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</si>
  <si>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</si>
  <si>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</si>
  <si>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</si>
  <si>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</si>
  <si>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</si>
  <si>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</si>
  <si>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</si>
  <si>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</si>
  <si>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</si>
  <si>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</si>
  <si>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</si>
  <si>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</si>
  <si>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</si>
  <si>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</si>
  <si>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</si>
  <si>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</si>
  <si>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</si>
  <si>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</si>
  <si>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</si>
  <si>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</si>
  <si>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</si>
  <si>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</si>
  <si>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</si>
  <si>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</si>
  <si>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</si>
  <si>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</si>
  <si>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</si>
  <si>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</si>
  <si>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</si>
  <si>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</si>
  <si>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</si>
  <si>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</si>
  <si>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</si>
  <si>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</si>
  <si>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</si>
  <si>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</si>
  <si>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</si>
  <si>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</si>
  <si>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</si>
  <si>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</si>
  <si>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</si>
  <si>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</si>
  <si>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</si>
  <si>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</si>
  <si>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</si>
  <si>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</si>
  <si>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</si>
  <si>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</si>
  <si>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</si>
  <si>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</si>
  <si>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</si>
  <si>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</si>
  <si>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</si>
  <si>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</si>
  <si>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</si>
  <si>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</si>
  <si>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</si>
  <si>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</si>
  <si>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</si>
  <si>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</si>
  <si>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</si>
  <si>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</si>
  <si>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</si>
  <si>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</si>
  <si>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</si>
  <si>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</si>
  <si>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</si>
  <si>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</si>
  <si>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</si>
  <si>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</si>
  <si>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</si>
  <si>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</si>
  <si>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</si>
  <si>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</si>
  <si>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</si>
  <si>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</si>
  <si>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</si>
  <si>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</si>
  <si>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</si>
  <si>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</si>
  <si>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</si>
  <si>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</si>
  <si>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</si>
  <si>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</si>
  <si>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</si>
  <si>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</si>
  <si>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</si>
  <si>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</si>
  <si>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</si>
  <si>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</si>
  <si>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</si>
  <si>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</si>
  <si>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</si>
  <si>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</si>
  <si>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</si>
  <si>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</si>
  <si>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</si>
  <si>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</si>
  <si>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</si>
  <si>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</si>
  <si>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</si>
  <si>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</si>
  <si>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</si>
  <si>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</si>
  <si>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</si>
  <si>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</si>
  <si>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</si>
  <si>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</si>
  <si>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</si>
  <si>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</si>
  <si>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</si>
  <si>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</si>
  <si>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</si>
  <si>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</si>
  <si>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</si>
  <si>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</si>
  <si>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</si>
  <si>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</si>
  <si>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</si>
  <si>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</si>
  <si>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</si>
  <si>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</si>
  <si>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</si>
  <si>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</si>
  <si>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</si>
  <si>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</si>
  <si>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</si>
  <si>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</si>
  <si>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</si>
  <si>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</si>
  <si>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</si>
  <si>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</si>
  <si>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</si>
  <si>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</si>
  <si>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</si>
  <si>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</si>
  <si>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</si>
  <si>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</si>
  <si>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</si>
  <si>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</si>
  <si>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</si>
  <si>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</si>
  <si>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</si>
  <si>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</si>
  <si>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</si>
  <si>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</si>
  <si>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</si>
  <si>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</si>
  <si>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</si>
  <si>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</si>
  <si>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</si>
  <si>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</si>
  <si>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</si>
  <si>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</si>
  <si>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</si>
  <si>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</si>
  <si>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</si>
  <si>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</si>
  <si>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</si>
  <si>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</si>
  <si>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</si>
  <si>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</si>
  <si>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</si>
  <si>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</si>
  <si>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</si>
  <si>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</si>
  <si>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</si>
  <si>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</si>
  <si>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</si>
  <si>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</si>
  <si>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</si>
  <si>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</si>
  <si>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</si>
  <si>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</si>
  <si>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</si>
  <si>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</si>
  <si>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</si>
  <si>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</si>
  <si>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</si>
  <si>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</si>
  <si>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</si>
  <si>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</si>
  <si>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</si>
  <si>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</si>
  <si>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</si>
  <si>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</si>
  <si>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</si>
  <si>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</si>
  <si>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</si>
  <si>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</si>
  <si>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</si>
  <si>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</si>
  <si>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</si>
  <si>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</si>
  <si>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</si>
  <si>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</si>
  <si>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</si>
  <si>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</si>
  <si>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</si>
  <si>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</si>
  <si>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</si>
  <si>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</si>
  <si>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</si>
  <si>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</si>
  <si>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</si>
  <si>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</si>
  <si>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</si>
  <si>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</si>
  <si>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</si>
  <si>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</si>
  <si>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</si>
  <si>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</si>
  <si>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</si>
  <si>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</si>
  <si>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</si>
  <si>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</si>
  <si>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</si>
  <si>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</si>
  <si>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</si>
  <si>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</si>
  <si>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</si>
  <si>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</si>
  <si>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</si>
  <si>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</si>
  <si>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</si>
  <si>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</si>
  <si>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</si>
  <si>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</si>
  <si>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</si>
  <si>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</si>
  <si>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</si>
  <si>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</si>
  <si>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</si>
  <si>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</si>
  <si>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</si>
  <si>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</si>
  <si>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</si>
  <si>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</si>
  <si>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</si>
  <si>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</si>
  <si>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</si>
  <si>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</si>
  <si>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</si>
  <si>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</si>
  <si>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</si>
  <si>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</si>
  <si>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</si>
  <si>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</si>
  <si>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</si>
  <si>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</si>
  <si>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</si>
  <si>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</si>
  <si>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</si>
  <si>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</si>
  <si>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</si>
  <si>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</si>
  <si>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</si>
  <si>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</si>
  <si>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</si>
  <si>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</si>
  <si>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</si>
  <si>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</si>
  <si>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</si>
  <si>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</si>
  <si>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</si>
  <si>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</si>
  <si>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</si>
  <si>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</si>
  <si>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</si>
  <si>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</si>
  <si>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</si>
  <si>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</si>
  <si>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</si>
  <si>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</si>
  <si>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</si>
  <si>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</si>
  <si>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</si>
  <si>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</si>
  <si>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</si>
  <si>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</si>
  <si>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</si>
  <si>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</si>
  <si>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</si>
  <si>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</si>
  <si>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</si>
  <si>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</si>
  <si>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</si>
  <si>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</si>
  <si>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</si>
  <si>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</si>
  <si>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</si>
  <si>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</si>
  <si>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</si>
  <si>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</si>
  <si>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</si>
  <si>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</si>
  <si>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</si>
  <si>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</si>
  <si>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</si>
  <si>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</si>
  <si>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</si>
  <si>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</si>
  <si>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</si>
  <si>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</si>
  <si>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</si>
  <si>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</si>
  <si>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</si>
  <si>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</si>
  <si>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</si>
  <si>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</si>
  <si>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</si>
  <si>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</si>
  <si>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</si>
  <si>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</si>
  <si>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</si>
  <si>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</si>
  <si>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</si>
  <si>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</si>
  <si>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</si>
  <si>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</si>
  <si>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</si>
  <si>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</si>
  <si>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</si>
  <si>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</si>
  <si>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</si>
  <si>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</si>
  <si>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</si>
  <si>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</si>
  <si>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</si>
  <si>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</si>
  <si>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</si>
  <si>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</si>
  <si>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</si>
  <si>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</si>
  <si>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</si>
  <si>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</si>
  <si>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</si>
  <si>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</si>
  <si>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</si>
  <si>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</si>
  <si>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</si>
  <si>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</si>
  <si>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</si>
  <si>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</si>
  <si>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</si>
  <si>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</si>
  <si>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</si>
  <si>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</si>
  <si>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</si>
  <si>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</si>
  <si>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</si>
  <si>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</si>
  <si>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</si>
  <si>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</si>
  <si>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</si>
  <si>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</si>
  <si>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</si>
  <si>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</si>
  <si>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</si>
  <si>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</si>
  <si>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</si>
  <si>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</si>
  <si>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</si>
  <si>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</si>
  <si>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</si>
  <si>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</si>
  <si>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</si>
  <si>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</si>
  <si>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</si>
  <si>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</si>
  <si>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</si>
  <si>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</si>
  <si>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</si>
  <si>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</si>
  <si>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</si>
  <si>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</si>
  <si>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</si>
  <si>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</si>
  <si>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</si>
  <si>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</si>
  <si>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</si>
  <si>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</si>
  <si>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</si>
  <si>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</si>
  <si>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</si>
  <si>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</si>
  <si>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</si>
  <si>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</si>
  <si>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</si>
  <si>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</si>
  <si>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</si>
  <si>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</si>
  <si>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</si>
  <si>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</si>
  <si>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</si>
  <si>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</si>
  <si>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</si>
  <si>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</si>
  <si>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</si>
  <si>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</si>
  <si>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</si>
  <si>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</si>
  <si>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</si>
  <si>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</si>
  <si>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</si>
  <si>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</si>
  <si>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</si>
  <si>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</si>
  <si>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</si>
  <si>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</si>
  <si>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</si>
  <si>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</si>
  <si>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</si>
  <si>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</si>
  <si>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</si>
  <si>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</si>
  <si>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</si>
  <si>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</si>
  <si>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</si>
  <si>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</si>
  <si>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</si>
  <si>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</si>
  <si>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</si>
  <si>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</si>
  <si>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</si>
  <si>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</si>
  <si>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</si>
  <si>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</si>
  <si>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</si>
  <si>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</si>
  <si>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</si>
  <si>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</si>
  <si>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</si>
  <si>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</si>
  <si>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</si>
  <si>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</si>
  <si>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</si>
  <si>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</si>
  <si>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</si>
  <si>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</si>
  <si>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</si>
  <si>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</si>
  <si>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</si>
  <si>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</si>
  <si>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</si>
  <si>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</si>
  <si>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</si>
  <si>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</si>
  <si>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</si>
  <si>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</si>
  <si>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</si>
  <si>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</si>
  <si>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</si>
  <si>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</si>
  <si>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</si>
  <si>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</si>
  <si>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</si>
  <si>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</si>
  <si>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</si>
  <si>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</si>
  <si>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</si>
  <si>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</si>
  <si>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</si>
  <si>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</si>
  <si>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</si>
  <si>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</si>
  <si>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</si>
  <si>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</si>
  <si>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</si>
  <si>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</si>
  <si>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</si>
  <si>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</si>
  <si>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</si>
  <si>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</si>
  <si>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</si>
  <si>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</si>
  <si>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</si>
  <si>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</si>
  <si>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</si>
  <si>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</si>
  <si>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</si>
  <si>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</si>
  <si>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</si>
  <si>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</si>
  <si>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</si>
  <si>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</si>
  <si>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</si>
  <si>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</si>
  <si>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</si>
  <si>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</si>
  <si>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</si>
  <si>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</si>
  <si>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</si>
  <si>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</si>
  <si>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</si>
  <si>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</si>
  <si>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</si>
  <si>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</si>
  <si>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</si>
  <si>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</si>
  <si>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</si>
  <si>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</si>
  <si>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</si>
  <si>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</si>
  <si>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</si>
  <si>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</si>
  <si>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</si>
  <si>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</si>
  <si>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</si>
  <si>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</si>
  <si>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</si>
  <si>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</si>
  <si>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</si>
  <si>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</si>
  <si>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</si>
  <si>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</si>
  <si>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</si>
  <si>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</si>
  <si>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</si>
  <si>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</si>
  <si>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</si>
  <si>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</si>
  <si>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</si>
  <si>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</si>
  <si>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</si>
  <si>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</si>
  <si>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</si>
  <si>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</si>
  <si>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</si>
  <si>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</si>
  <si>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</si>
  <si>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</si>
  <si>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</si>
  <si>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</si>
  <si>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</si>
  <si>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</si>
  <si>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</si>
  <si>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</si>
  <si>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</si>
  <si>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</si>
  <si>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</si>
  <si>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</si>
  <si>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</si>
  <si>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</si>
  <si>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</si>
  <si>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</si>
  <si>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</si>
  <si>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</si>
  <si>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</si>
  <si>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</si>
  <si>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</si>
  <si>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</si>
  <si>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</si>
  <si>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</si>
  <si>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</si>
  <si>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</si>
  <si>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</si>
  <si>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</si>
  <si>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</si>
  <si>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</si>
  <si>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</si>
  <si>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</si>
  <si>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</si>
  <si>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</si>
  <si>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</si>
  <si>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</si>
  <si>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</si>
  <si>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</si>
  <si>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</si>
  <si>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</si>
  <si>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</si>
  <si>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</si>
  <si>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</si>
  <si>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</si>
  <si>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</si>
  <si>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</si>
  <si>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</si>
  <si>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</si>
  <si>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</si>
  <si>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</si>
  <si>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</si>
  <si>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</si>
  <si>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</si>
  <si>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</si>
  <si>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</si>
  <si>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</si>
  <si>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</si>
  <si>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</si>
  <si>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</si>
  <si>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</si>
  <si>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</si>
  <si>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</si>
  <si>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</si>
  <si>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</si>
  <si>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</si>
  <si>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</si>
  <si>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</si>
  <si>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</si>
  <si>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</si>
  <si>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</si>
  <si>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</si>
  <si>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</si>
  <si>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</si>
  <si>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</si>
  <si>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</si>
  <si>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</si>
  <si>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</si>
  <si>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</si>
  <si>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</si>
  <si>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</si>
  <si>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</si>
  <si>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</si>
  <si>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</si>
  <si>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</si>
  <si>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</si>
  <si>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</si>
  <si>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</si>
  <si>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</si>
  <si>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</si>
  <si>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</si>
  <si>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</si>
  <si>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</si>
  <si>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</si>
  <si>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</si>
  <si>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</si>
  <si>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</si>
  <si>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</si>
  <si>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</si>
  <si>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</si>
  <si>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</si>
  <si>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</si>
  <si>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</si>
  <si>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</si>
  <si>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</si>
  <si>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</si>
  <si>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</si>
  <si>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</si>
  <si>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</si>
  <si>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</si>
  <si>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</si>
  <si>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</si>
  <si>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</si>
  <si>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</si>
  <si>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</si>
  <si>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</si>
  <si>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</si>
  <si>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</si>
  <si>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</si>
  <si>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</si>
  <si>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</si>
  <si>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</si>
  <si>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</si>
  <si>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</si>
  <si>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</si>
  <si>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</si>
  <si>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</si>
  <si>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</si>
  <si>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</si>
  <si>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</si>
  <si>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</si>
  <si>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</si>
  <si>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</si>
  <si>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</si>
  <si>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</si>
  <si>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</si>
  <si>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</si>
  <si>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</si>
  <si>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</si>
  <si>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</si>
  <si>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</si>
  <si>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</si>
  <si>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</si>
  <si>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</si>
  <si>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</si>
  <si>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</si>
  <si>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</si>
  <si>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</si>
  <si>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</si>
  <si>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</si>
  <si>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</si>
  <si>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</si>
  <si>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</si>
  <si>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</si>
  <si>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</si>
  <si>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</si>
  <si>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</si>
  <si>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</si>
  <si>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</si>
  <si>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</si>
  <si>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</si>
  <si>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</si>
  <si>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</si>
  <si>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</si>
  <si>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</si>
  <si>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</si>
  <si>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</si>
  <si>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</si>
  <si>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</si>
  <si>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</si>
  <si>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</si>
  <si>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</si>
  <si>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</si>
  <si>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</si>
  <si>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</si>
  <si>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</si>
  <si>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</si>
  <si>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</si>
  <si>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</si>
  <si>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</si>
  <si>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</si>
  <si>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</si>
  <si>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</si>
  <si>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</si>
  <si>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</si>
  <si>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</si>
  <si>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</si>
  <si>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</si>
  <si>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</si>
  <si>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</si>
  <si>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</si>
  <si>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</si>
  <si>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</si>
  <si>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</si>
  <si>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</si>
  <si>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</si>
  <si>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</si>
  <si>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</si>
  <si>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</si>
  <si>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</si>
  <si>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</si>
  <si>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</si>
  <si>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</si>
  <si>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</si>
  <si>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</si>
  <si>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</si>
  <si>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</si>
  <si>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</si>
  <si>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</si>
  <si>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</si>
  <si>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</si>
  <si>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</si>
  <si>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</si>
  <si>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</si>
  <si>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</si>
  <si>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</si>
  <si>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</si>
  <si>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</si>
  <si>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</si>
  <si>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</si>
  <si>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</si>
  <si>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</si>
  <si>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</si>
  <si>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</si>
  <si>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</si>
  <si>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</si>
  <si>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</si>
  <si>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</si>
  <si>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</si>
  <si>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</si>
  <si>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</si>
  <si>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</si>
  <si>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</si>
  <si>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</si>
  <si>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</si>
  <si>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</si>
  <si>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</si>
  <si>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</si>
  <si>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</si>
  <si>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</si>
  <si>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</si>
  <si>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</si>
  <si>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</si>
  <si>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</si>
  <si>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</si>
  <si>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</si>
  <si>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</si>
  <si>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</si>
  <si>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</si>
  <si>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</si>
  <si>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</si>
  <si>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</si>
  <si>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</si>
  <si>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</si>
  <si>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</si>
  <si>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</si>
  <si>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</si>
  <si>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</si>
  <si>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</si>
  <si>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</si>
  <si>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</si>
  <si>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</si>
  <si>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</si>
  <si>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</si>
  <si>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</si>
  <si>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</si>
  <si>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</si>
  <si>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</si>
  <si>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</si>
  <si>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</si>
  <si>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</si>
  <si>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</si>
  <si>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</si>
  <si>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</si>
  <si>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</si>
  <si>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</si>
  <si>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</si>
  <si>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</si>
  <si>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</si>
  <si>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</si>
  <si>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</si>
  <si>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</si>
  <si>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</si>
  <si>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</si>
  <si>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</si>
  <si>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</si>
  <si>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</si>
  <si>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</si>
  <si>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</si>
  <si>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</si>
  <si>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</si>
  <si>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</si>
  <si>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</si>
  <si>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</si>
  <si>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</si>
  <si>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</si>
  <si>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</si>
  <si>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</si>
  <si>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</si>
  <si>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</si>
  <si>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</si>
  <si>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</si>
  <si>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</si>
  <si>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</si>
  <si>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</si>
  <si>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</si>
  <si>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</si>
  <si>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</si>
  <si>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</si>
  <si>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</si>
  <si>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</si>
  <si>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</si>
  <si>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</si>
  <si>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</si>
  <si>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</si>
  <si>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</si>
  <si>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</si>
  <si>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</si>
  <si>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</si>
  <si>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</si>
  <si>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</si>
  <si>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</si>
  <si>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</si>
  <si>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</si>
  <si>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</si>
  <si>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</si>
  <si>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</si>
  <si>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</si>
  <si>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</si>
  <si>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</si>
  <si>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</si>
  <si>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</si>
  <si>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</si>
  <si>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</si>
  <si>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</si>
  <si>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</si>
  <si>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</si>
  <si>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</si>
  <si>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</si>
  <si>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</si>
  <si>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</si>
  <si>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</si>
  <si>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</si>
  <si>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</si>
  <si>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</si>
  <si>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</si>
  <si>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</si>
  <si>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</si>
  <si>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</si>
  <si>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</si>
  <si>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</si>
  <si>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</si>
  <si>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</si>
  <si>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</si>
  <si>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</si>
  <si>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</si>
  <si>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</si>
  <si>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</si>
  <si>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</si>
  <si>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</si>
  <si>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</si>
  <si>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</si>
  <si>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</si>
  <si>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</si>
  <si>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</si>
  <si>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</si>
  <si>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</si>
  <si>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</si>
  <si>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</si>
  <si>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</si>
  <si>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</si>
  <si>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</si>
  <si>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</si>
  <si>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</si>
  <si>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</si>
  <si>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</si>
  <si>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</si>
  <si>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</si>
  <si>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</si>
  <si>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</si>
  <si>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</si>
  <si>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</si>
  <si>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</si>
  <si>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</si>
  <si>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</si>
  <si>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</si>
  <si>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</si>
  <si>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</si>
  <si>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</si>
  <si>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</si>
  <si>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</si>
  <si>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</si>
  <si>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</si>
  <si>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</si>
  <si>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</si>
  <si>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</si>
  <si>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</si>
  <si>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</si>
  <si>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</si>
  <si>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</si>
  <si>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</si>
  <si>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</si>
  <si>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</si>
  <si>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</si>
  <si>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</si>
  <si>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</si>
  <si>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</si>
  <si>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</si>
  <si>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</si>
  <si>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</si>
  <si>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</si>
  <si>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</si>
  <si>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</si>
  <si>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</si>
  <si>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</si>
  <si>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</si>
  <si>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</si>
  <si>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</si>
  <si>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</si>
  <si>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</si>
  <si>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</si>
  <si>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</si>
  <si>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</si>
  <si>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</si>
  <si>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</si>
  <si>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</si>
  <si>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</si>
  <si>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</si>
  <si>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</si>
  <si>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</si>
  <si>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</si>
  <si>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</si>
  <si>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</si>
  <si>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</si>
  <si>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</si>
  <si>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</si>
  <si>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</si>
  <si>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</si>
  <si>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</si>
  <si>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</si>
  <si>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</si>
  <si>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</si>
  <si>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</si>
  <si>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</si>
  <si>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</si>
  <si>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</si>
  <si>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</si>
  <si>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</si>
  <si>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</si>
  <si>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</si>
  <si>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</si>
  <si>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</si>
  <si>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</si>
  <si>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</si>
  <si>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</si>
  <si>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</si>
  <si>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</si>
  <si>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</si>
  <si>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</si>
  <si>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</si>
  <si>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</si>
  <si>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</si>
  <si>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</si>
  <si>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</si>
  <si>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</si>
  <si>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</si>
  <si>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</si>
  <si>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</si>
  <si>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</si>
  <si>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</si>
  <si>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</si>
  <si>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</si>
  <si>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</si>
  <si>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</si>
  <si>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</si>
  <si>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</si>
  <si>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</si>
  <si>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</si>
  <si>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</si>
  <si>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</si>
  <si>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</si>
  <si>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</si>
  <si>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</si>
  <si>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</si>
  <si>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</si>
  <si>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</si>
  <si>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</si>
  <si>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</si>
  <si>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</si>
  <si>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</si>
  <si>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</si>
  <si>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</si>
  <si>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</si>
  <si>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</si>
  <si>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</si>
  <si>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</si>
  <si>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</si>
  <si>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</si>
  <si>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</si>
  <si>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</si>
  <si>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</si>
  <si>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</si>
  <si>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</si>
  <si>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</si>
  <si>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</si>
  <si>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</si>
  <si>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</si>
  <si>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</si>
  <si>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</si>
  <si>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</si>
  <si>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</si>
  <si>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</si>
  <si>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</si>
  <si>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</si>
  <si>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</si>
  <si>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</si>
  <si>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</si>
  <si>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</si>
  <si>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</si>
  <si>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</si>
  <si>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</si>
  <si>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</si>
  <si>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</si>
  <si>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</si>
  <si>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</si>
  <si>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</si>
  <si>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</si>
  <si>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</si>
  <si>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</si>
  <si>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</si>
  <si>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</si>
  <si>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</si>
  <si>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</si>
  <si>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</si>
  <si>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</si>
  <si>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</si>
  <si>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</si>
  <si>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</si>
  <si>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</si>
  <si>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</si>
  <si>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</si>
  <si>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</si>
  <si>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</si>
  <si>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</si>
  <si>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</si>
  <si>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</si>
  <si>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</si>
  <si>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</si>
  <si>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</si>
  <si>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</si>
  <si>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</si>
  <si>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</si>
  <si>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</si>
  <si>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</si>
  <si>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</si>
  <si>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</si>
  <si>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</si>
  <si>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</si>
  <si>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</si>
  <si>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</si>
  <si>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</si>
  <si>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</si>
  <si>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</si>
  <si>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</si>
  <si>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</si>
  <si>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</si>
  <si>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</si>
  <si>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</si>
  <si>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</si>
  <si>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</si>
  <si>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</si>
  <si>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</si>
  <si>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</si>
  <si>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</si>
  <si>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</si>
  <si>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</si>
  <si>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</si>
  <si>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</si>
  <si>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</si>
  <si>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</si>
  <si>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</si>
  <si>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</si>
  <si>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</si>
  <si>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</si>
  <si>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</si>
  <si>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</si>
  <si>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</si>
  <si>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</si>
  <si>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</si>
  <si>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</si>
  <si>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</si>
  <si>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</si>
  <si>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</si>
  <si>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</si>
  <si>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</si>
  <si>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</si>
  <si>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</si>
  <si>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</si>
  <si>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</si>
  <si>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</si>
  <si>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</si>
  <si>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</si>
  <si>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</si>
  <si>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</si>
  <si>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</si>
  <si>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</si>
  <si>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</si>
  <si>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</si>
  <si>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</si>
  <si>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</si>
  <si>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</si>
  <si>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</si>
  <si>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</si>
  <si>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</si>
  <si>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</si>
  <si>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</si>
  <si>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</si>
  <si>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</si>
  <si>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</si>
  <si>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</si>
  <si>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</si>
  <si>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</si>
  <si>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</si>
  <si>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</si>
  <si>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</si>
  <si>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</si>
  <si>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</si>
  <si>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</si>
  <si>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</si>
  <si>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</si>
  <si>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</si>
  <si>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</si>
  <si>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</si>
  <si>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</si>
  <si>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</si>
  <si>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</si>
  <si>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</si>
  <si>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</si>
  <si>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</si>
  <si>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</si>
  <si>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</si>
  <si>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</si>
  <si>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</si>
  <si>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</si>
  <si>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</si>
  <si>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</si>
  <si>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</si>
  <si>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</si>
  <si>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</si>
  <si>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</si>
  <si>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</si>
  <si>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</si>
  <si>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</si>
  <si>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</si>
  <si>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</si>
  <si>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</si>
  <si>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</si>
  <si>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</si>
  <si>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</si>
  <si>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</si>
  <si>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</si>
  <si>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</si>
  <si>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</si>
  <si>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</si>
  <si>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</si>
  <si>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</si>
  <si>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</si>
  <si>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</si>
  <si>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</si>
  <si>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</si>
  <si>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</si>
  <si>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</si>
  <si>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</si>
  <si>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</si>
  <si>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</si>
  <si>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</si>
  <si>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</si>
  <si>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</si>
  <si>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</si>
  <si>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</si>
  <si>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</si>
  <si>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</si>
  <si>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</si>
  <si>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</si>
  <si>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</si>
  <si>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</si>
  <si>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</si>
  <si>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</si>
  <si>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</si>
  <si>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</si>
  <si>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</si>
  <si>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</si>
  <si>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</si>
  <si>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</si>
  <si>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</si>
  <si>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</si>
  <si>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</si>
  <si>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</si>
  <si>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</si>
  <si>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</si>
  <si>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</si>
  <si>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</si>
  <si>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</si>
  <si>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</si>
  <si>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</si>
  <si>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</si>
  <si>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</si>
  <si>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</si>
  <si>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</si>
  <si>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</si>
  <si>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</si>
  <si>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</si>
  <si>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</si>
  <si>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</si>
  <si>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</si>
  <si>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</si>
  <si>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</si>
  <si>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</si>
  <si>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</si>
  <si>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</si>
  <si>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</si>
  <si>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</si>
  <si>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</si>
  <si>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</si>
  <si>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</si>
  <si>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</si>
  <si>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</si>
  <si>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</si>
  <si>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</si>
  <si>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</si>
  <si>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</si>
  <si>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</si>
  <si>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</si>
  <si>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</si>
  <si>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</si>
  <si>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</si>
  <si>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</si>
  <si>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</si>
  <si>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</si>
  <si>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</si>
  <si>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</si>
  <si>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</si>
  <si>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</si>
  <si>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</si>
  <si>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</si>
  <si>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</si>
  <si>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</si>
  <si>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</si>
  <si>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</si>
  <si>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</si>
  <si>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</si>
  <si>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</si>
  <si>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</si>
  <si>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</si>
  <si>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</si>
  <si>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</si>
  <si>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</si>
  <si>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</si>
  <si>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</si>
  <si>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</si>
  <si>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</si>
  <si>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</si>
  <si>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</si>
  <si>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</si>
  <si>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</si>
  <si>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</si>
  <si>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</si>
  <si>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</si>
  <si>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</si>
  <si>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</si>
  <si>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</si>
  <si>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</si>
  <si>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</si>
  <si>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</si>
  <si>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</si>
  <si>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</si>
  <si>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</si>
  <si>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</si>
  <si>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</si>
  <si>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</si>
  <si>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</si>
  <si>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</si>
  <si>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</si>
  <si>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</si>
  <si>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</si>
  <si>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</si>
  <si>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</si>
  <si>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</si>
  <si>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</si>
  <si>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</si>
  <si>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</si>
  <si>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</si>
  <si>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</si>
  <si>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</si>
  <si>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</si>
  <si>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</si>
  <si>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</si>
  <si>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</si>
  <si>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</si>
  <si>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</si>
  <si>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</si>
  <si>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</si>
  <si>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</si>
  <si>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</si>
  <si>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</si>
  <si>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</si>
  <si>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</si>
  <si>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</si>
  <si>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</si>
  <si>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</si>
  <si>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</si>
  <si>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</si>
  <si>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</si>
  <si>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</si>
  <si>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</si>
  <si>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</si>
  <si>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</si>
  <si>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</si>
  <si>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</si>
  <si>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</si>
  <si>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</si>
  <si>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</si>
  <si>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</si>
  <si>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</si>
  <si>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</si>
  <si>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</si>
  <si>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</si>
  <si>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</si>
  <si>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</si>
  <si>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</si>
  <si>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</si>
  <si>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</si>
  <si>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</si>
  <si>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</si>
  <si>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</si>
  <si>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</si>
  <si>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</si>
  <si>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</si>
  <si>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</si>
  <si>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</si>
  <si>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</si>
  <si>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</si>
  <si>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</si>
  <si>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</si>
  <si>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</si>
  <si>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</si>
  <si>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</si>
  <si>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</si>
  <si>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</si>
  <si>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</si>
  <si>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</si>
  <si>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</si>
  <si>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</si>
  <si>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</si>
  <si>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</si>
  <si>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</si>
  <si>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</si>
  <si>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</si>
  <si>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</si>
  <si>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</si>
  <si>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</si>
  <si>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</si>
  <si>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</si>
  <si>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</si>
  <si>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</si>
  <si>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</si>
  <si>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</si>
  <si>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</si>
  <si>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</si>
  <si>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</si>
  <si>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</si>
  <si>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</si>
  <si>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</si>
  <si>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</si>
  <si>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</si>
  <si>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</si>
  <si>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</si>
  <si>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</si>
  <si>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</si>
  <si>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</si>
  <si>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</si>
  <si>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</si>
  <si>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</si>
  <si>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</si>
  <si>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</si>
  <si>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</si>
  <si>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</si>
  <si>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</si>
  <si>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</si>
  <si>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</si>
  <si>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</si>
  <si>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</si>
  <si>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</si>
  <si>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</si>
  <si>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</si>
  <si>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</si>
  <si>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</si>
  <si>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</si>
  <si>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</si>
  <si>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</si>
  <si>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</si>
  <si>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</si>
  <si>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</si>
  <si>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</si>
  <si>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</si>
  <si>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</si>
  <si>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</si>
  <si>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</si>
  <si>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</si>
  <si>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</si>
  <si>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</si>
  <si>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</si>
  <si>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</si>
  <si>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</si>
  <si>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</si>
  <si>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</si>
  <si>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</si>
  <si>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</si>
  <si>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</si>
  <si>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</si>
  <si>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</si>
  <si>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</si>
  <si>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</si>
  <si>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</si>
  <si>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</si>
  <si>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</si>
  <si>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</si>
  <si>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</si>
  <si>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</si>
  <si>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</si>
  <si>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</si>
  <si>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</si>
  <si>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</si>
  <si>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</si>
  <si>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</si>
  <si>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</si>
  <si>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</si>
  <si>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</si>
  <si>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</si>
  <si>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</si>
  <si>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</si>
  <si>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</si>
  <si>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</si>
  <si>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</si>
  <si>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</si>
  <si>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</si>
  <si>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</si>
  <si>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</si>
  <si>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</si>
  <si>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</si>
  <si>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</si>
  <si>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</si>
  <si>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</si>
  <si>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</si>
  <si>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</si>
  <si>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</si>
  <si>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</si>
  <si>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</si>
  <si>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</si>
  <si>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</si>
  <si>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</si>
  <si>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</si>
  <si>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</si>
  <si>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</si>
  <si>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</si>
  <si>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</si>
  <si>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</si>
  <si>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</si>
  <si>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</si>
  <si>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</si>
  <si>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</si>
  <si>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</si>
  <si>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</si>
  <si>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</si>
  <si>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</si>
  <si>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</si>
  <si>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</si>
  <si>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</si>
  <si>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</si>
  <si>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</si>
  <si>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</si>
  <si>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</si>
  <si>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</si>
  <si>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</si>
  <si>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</si>
  <si>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</si>
  <si>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</si>
  <si>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</si>
  <si>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</si>
  <si>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</si>
  <si>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</si>
  <si>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</si>
  <si>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</si>
  <si>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</si>
  <si>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</si>
  <si>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</si>
  <si>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</si>
  <si>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</si>
  <si>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</si>
  <si>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</si>
  <si>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</si>
  <si>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</si>
  <si>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</si>
  <si>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</si>
  <si>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</si>
  <si>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</si>
  <si>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</si>
  <si>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</si>
  <si>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</si>
  <si>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</si>
  <si>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</si>
  <si>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</si>
  <si>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</si>
  <si>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</si>
  <si>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</si>
  <si>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</si>
  <si>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</si>
  <si>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</si>
  <si>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</si>
  <si>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</si>
  <si>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</si>
  <si>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</si>
  <si>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</si>
  <si>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</si>
  <si>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</si>
  <si>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</si>
  <si>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</si>
  <si>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</si>
  <si>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</si>
  <si>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</si>
  <si>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</si>
  <si>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</si>
  <si>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</si>
  <si>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</si>
  <si>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</si>
  <si>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</si>
  <si>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</si>
  <si>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</si>
  <si>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</si>
  <si>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</si>
  <si>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</si>
  <si>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</si>
  <si>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</si>
  <si>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</si>
  <si>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</si>
  <si>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</si>
  <si>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</si>
  <si>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</si>
  <si>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</si>
  <si>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</si>
  <si>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</si>
  <si>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</si>
  <si>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</si>
  <si>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</si>
  <si>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</si>
  <si>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</si>
  <si>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</si>
  <si>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</si>
  <si>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</si>
  <si>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</si>
  <si>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</si>
  <si>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</si>
  <si>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</si>
  <si>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</si>
  <si>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</si>
  <si>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</si>
  <si>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</si>
  <si>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</si>
  <si>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</si>
  <si>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</si>
  <si>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</si>
  <si>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</si>
  <si>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</si>
  <si>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</si>
  <si>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</si>
  <si>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</si>
  <si>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</si>
  <si>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</si>
  <si>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</si>
  <si>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</si>
  <si>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</si>
  <si>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</si>
  <si>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</si>
  <si>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</si>
  <si>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</si>
  <si>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</si>
  <si>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</si>
  <si>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</si>
  <si>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</si>
  <si>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</si>
  <si>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</si>
  <si>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</si>
  <si>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</si>
  <si>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</si>
  <si>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</si>
  <si>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</si>
  <si>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</si>
  <si>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</si>
  <si>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</si>
  <si>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</si>
  <si>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</si>
  <si>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</si>
  <si>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</si>
  <si>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</si>
  <si>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</si>
  <si>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</si>
  <si>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</si>
  <si>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</si>
  <si>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</si>
  <si>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</si>
  <si>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</si>
  <si>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</si>
  <si>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</si>
  <si>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</si>
  <si>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</si>
  <si>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</si>
  <si>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</si>
  <si>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</si>
  <si>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</si>
  <si>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</si>
  <si>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</si>
  <si>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</si>
  <si>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</si>
  <si>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</si>
  <si>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</si>
  <si>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</si>
  <si>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</si>
  <si>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</si>
  <si>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</si>
  <si>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</si>
  <si>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</si>
  <si>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</si>
  <si>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</si>
  <si>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</si>
  <si>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</si>
  <si>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</si>
  <si>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</si>
  <si>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</si>
  <si>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</si>
  <si>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</si>
  <si>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</si>
  <si>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</si>
  <si>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</si>
  <si>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</si>
  <si>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</si>
  <si>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</si>
  <si>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</si>
  <si>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</si>
  <si>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</si>
  <si>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</si>
  <si>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</si>
  <si>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</si>
  <si>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</si>
  <si>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</si>
  <si>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</si>
  <si>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</si>
  <si>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</si>
  <si>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</si>
  <si>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</si>
  <si>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</si>
  <si>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</si>
  <si>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</si>
  <si>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</si>
  <si>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</si>
  <si>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</si>
  <si>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</si>
  <si>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</si>
  <si>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</si>
  <si>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</si>
  <si>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</si>
  <si>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</si>
  <si>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</si>
  <si>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</si>
  <si>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</si>
  <si>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</si>
  <si>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</si>
  <si>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</si>
  <si>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</si>
  <si>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</si>
  <si>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</si>
  <si>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</si>
  <si>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</si>
  <si>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</si>
  <si>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</si>
  <si>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</si>
  <si>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</si>
  <si>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</si>
  <si>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</si>
  <si>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</si>
  <si>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</si>
  <si>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</si>
  <si>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</si>
  <si>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</si>
  <si>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</si>
  <si>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</si>
  <si>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</si>
  <si>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</si>
  <si>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</si>
  <si>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</si>
  <si>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</si>
  <si>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</si>
  <si>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</si>
  <si>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</si>
  <si>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</si>
  <si>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</si>
  <si>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</si>
  <si>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</si>
  <si>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</si>
  <si>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</si>
  <si>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</si>
  <si>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</si>
  <si>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</si>
  <si>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</si>
  <si>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</si>
  <si>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</si>
  <si>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</si>
  <si>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</si>
  <si>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</si>
  <si>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</si>
  <si>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</si>
  <si>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</si>
  <si>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</si>
  <si>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</si>
  <si>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</si>
  <si>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</si>
  <si>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</si>
  <si>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</si>
  <si>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</si>
  <si>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</si>
  <si>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</si>
  <si>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</si>
  <si>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</si>
  <si>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</si>
  <si>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</si>
  <si>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</si>
  <si>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</si>
  <si>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</si>
  <si>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</si>
  <si>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</si>
  <si>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</si>
  <si>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</si>
  <si>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</si>
  <si>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</si>
  <si>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</si>
  <si>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</si>
  <si>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</si>
  <si>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</si>
  <si>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</si>
  <si>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</si>
  <si>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</si>
  <si>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</si>
  <si>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</si>
  <si>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</si>
  <si>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</si>
  <si>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</si>
  <si>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</si>
  <si>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</si>
  <si>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</si>
  <si>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</si>
  <si>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</si>
  <si>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</si>
  <si>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</si>
  <si>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</si>
  <si>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</si>
  <si>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</si>
  <si>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</si>
  <si>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</si>
  <si>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</si>
  <si>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</si>
  <si>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</si>
  <si>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</si>
  <si>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</si>
  <si>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</si>
  <si>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</si>
  <si>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</si>
  <si>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</si>
  <si>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</si>
  <si>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</si>
  <si>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</si>
  <si>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</si>
  <si>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</si>
  <si>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</si>
  <si>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</si>
  <si>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</si>
  <si>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</si>
  <si>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</si>
  <si>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</si>
  <si>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</si>
  <si>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</si>
  <si>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</si>
  <si>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</si>
  <si>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</si>
  <si>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</si>
  <si>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</si>
  <si>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</si>
  <si>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</si>
  <si>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</si>
  <si>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</si>
  <si>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</si>
  <si>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</si>
  <si>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</si>
  <si>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</si>
  <si>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</si>
  <si>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</si>
  <si>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</si>
  <si>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</si>
  <si>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</si>
  <si>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</si>
  <si>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</si>
  <si>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</si>
  <si>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</si>
  <si>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</si>
  <si>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</si>
  <si>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</si>
  <si>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</si>
  <si>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</si>
  <si>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</si>
  <si>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</si>
  <si>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</si>
  <si>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</si>
  <si>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</si>
  <si>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</si>
  <si>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</si>
  <si>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</si>
  <si>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</si>
  <si>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</si>
  <si>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</si>
  <si>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</si>
  <si>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</si>
  <si>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</si>
  <si>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</si>
  <si>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</si>
  <si>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</si>
  <si>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</si>
  <si>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</si>
  <si>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</si>
  <si>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</si>
  <si>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</si>
  <si>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</si>
  <si>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</si>
  <si>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</si>
  <si>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</si>
  <si>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</si>
  <si>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</si>
  <si>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</si>
  <si>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</si>
  <si>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</si>
  <si>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</si>
  <si>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</si>
  <si>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</si>
  <si>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</si>
  <si>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</si>
  <si>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</si>
  <si>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</si>
  <si>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</si>
  <si>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</si>
  <si>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</si>
  <si>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</si>
  <si>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</si>
  <si>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</si>
  <si>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</si>
  <si>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</si>
  <si>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</si>
  <si>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</si>
  <si>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</si>
  <si>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</si>
  <si>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</si>
  <si>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</si>
  <si>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</si>
  <si>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</si>
  <si>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</si>
  <si>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</si>
  <si>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</si>
  <si>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</si>
  <si>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</si>
  <si>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</si>
  <si>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</si>
  <si>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</si>
  <si>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</si>
  <si>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</si>
  <si>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</si>
  <si>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</si>
  <si>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</si>
  <si>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</si>
  <si>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</si>
  <si>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</si>
  <si>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</si>
  <si>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</si>
  <si>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</si>
  <si>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</si>
  <si>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</si>
  <si>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</si>
  <si>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</si>
  <si>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</si>
  <si>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</si>
  <si>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</si>
  <si>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</si>
  <si>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</si>
  <si>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</si>
  <si>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</si>
  <si>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</si>
  <si>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</si>
  <si>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</si>
  <si>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</si>
  <si>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</si>
  <si>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</si>
  <si>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</si>
  <si>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</si>
  <si>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</si>
  <si>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</si>
  <si>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</si>
  <si>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</si>
  <si>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</si>
  <si>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</si>
  <si>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</si>
  <si>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</si>
  <si>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</si>
  <si>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</si>
  <si>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</si>
  <si>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</si>
  <si>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</si>
  <si>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</si>
  <si>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</si>
  <si>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</si>
  <si>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</si>
  <si>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</si>
  <si>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</si>
  <si>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</si>
  <si>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</si>
  <si>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</si>
  <si>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</si>
  <si>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</si>
  <si>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</si>
  <si>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</si>
  <si>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</si>
  <si>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</si>
  <si>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</si>
  <si>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</si>
  <si>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</si>
  <si>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</si>
  <si>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</si>
  <si>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</si>
  <si>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</si>
  <si>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</si>
  <si>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</si>
  <si>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</si>
  <si>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</si>
  <si>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</si>
  <si>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</si>
  <si>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</si>
  <si>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</si>
  <si>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</si>
  <si>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</si>
  <si>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</si>
  <si>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</si>
  <si>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</si>
  <si>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</si>
  <si>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</si>
  <si>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</si>
  <si>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</si>
  <si>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</si>
  <si>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</si>
  <si>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</si>
  <si>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</si>
  <si>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</si>
  <si>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</si>
  <si>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</si>
  <si>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</si>
  <si>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</si>
  <si>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</si>
  <si>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</si>
  <si>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</si>
  <si>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</si>
  <si>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</si>
  <si>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</si>
  <si>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</si>
  <si>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</si>
  <si>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</si>
  <si>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</si>
  <si>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</si>
  <si>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</si>
  <si>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</si>
  <si>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</si>
  <si>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</si>
  <si>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</si>
  <si>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</si>
  <si>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</si>
  <si>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</si>
  <si>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</si>
  <si>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</si>
  <si>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</si>
  <si>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</si>
  <si>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</si>
  <si>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</si>
  <si>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</si>
  <si>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</si>
  <si>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</si>
  <si>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</si>
  <si>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</si>
  <si>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</si>
  <si>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</si>
  <si>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</si>
  <si>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</si>
  <si>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</si>
  <si>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</si>
  <si>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</si>
  <si>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</si>
  <si>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</si>
  <si>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</si>
  <si>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</si>
  <si>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</si>
  <si>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</si>
  <si>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</si>
  <si>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</si>
  <si>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</si>
  <si>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</si>
  <si>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</si>
  <si>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</si>
  <si>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</si>
  <si>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</si>
  <si>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</si>
  <si>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</si>
  <si>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</si>
  <si>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</si>
  <si>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</si>
  <si>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</si>
  <si>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</si>
  <si>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</si>
  <si>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</si>
  <si>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</si>
  <si>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</si>
  <si>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</si>
  <si>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</si>
  <si>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</si>
  <si>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</si>
  <si>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</si>
  <si>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</si>
  <si>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</si>
  <si>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</si>
  <si>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</si>
  <si>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</si>
  <si>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</si>
  <si>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</si>
  <si>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</si>
  <si>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</si>
  <si>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</si>
  <si>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</si>
  <si>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</si>
  <si>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</si>
  <si>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</si>
  <si>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</si>
  <si>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</si>
  <si>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</si>
  <si>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</si>
  <si>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</si>
  <si>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</si>
  <si>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</si>
  <si>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</si>
  <si>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</si>
  <si>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</si>
  <si>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</si>
  <si>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</si>
  <si>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</si>
  <si>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</si>
  <si>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</si>
  <si>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</si>
  <si>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</si>
  <si>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</si>
  <si>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</si>
  <si>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</si>
  <si>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</si>
  <si>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</si>
  <si>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</si>
  <si>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</si>
  <si>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</si>
  <si>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</si>
  <si>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</si>
  <si>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</si>
  <si>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</si>
  <si>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</si>
  <si>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</si>
  <si>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</si>
  <si>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</si>
  <si>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</si>
  <si>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</si>
  <si>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</si>
  <si>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</si>
  <si>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</si>
  <si>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</si>
  <si>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</si>
  <si>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</si>
  <si>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</si>
  <si>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</si>
  <si>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</si>
  <si>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</si>
  <si>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</si>
  <si>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</si>
  <si>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</si>
  <si>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</si>
  <si>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</si>
  <si>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</si>
  <si>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</si>
  <si>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</si>
  <si>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</si>
  <si>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</si>
  <si>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</si>
  <si>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</si>
  <si>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</si>
  <si>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</si>
  <si>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</si>
  <si>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</si>
  <si>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</si>
  <si>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</si>
  <si>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</si>
  <si>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</si>
  <si>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</si>
  <si>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</si>
  <si>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</si>
  <si>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</si>
  <si>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</si>
  <si>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</si>
  <si>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</si>
  <si>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</si>
  <si>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</si>
  <si>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</si>
  <si>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</si>
  <si>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</si>
  <si>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</si>
  <si>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</si>
  <si>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</si>
  <si>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</si>
  <si>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</si>
  <si>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</si>
  <si>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</si>
  <si>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</si>
  <si>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</si>
  <si>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</si>
  <si>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</si>
  <si>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</si>
  <si>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</si>
  <si>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</si>
  <si>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</si>
  <si>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</si>
  <si>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</si>
  <si>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</si>
  <si>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</si>
  <si>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</si>
  <si>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</si>
  <si>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</si>
  <si>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</si>
  <si>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</si>
  <si>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</si>
  <si>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</si>
  <si>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</si>
  <si>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</si>
  <si>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</si>
  <si>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</si>
  <si>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</si>
  <si>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</si>
  <si>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</si>
  <si>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</si>
  <si>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</si>
  <si>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</si>
  <si>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</si>
  <si>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</si>
  <si>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</si>
  <si>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</si>
  <si>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</si>
  <si>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</si>
  <si>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</si>
  <si>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</si>
  <si>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</si>
  <si>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</si>
  <si>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</si>
  <si>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</si>
  <si>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</si>
  <si>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</si>
  <si>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</si>
  <si>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</si>
  <si>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</si>
  <si>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</si>
  <si>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</si>
  <si>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</si>
  <si>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</si>
  <si>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</si>
  <si>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</si>
  <si>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</si>
  <si>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</si>
  <si>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</si>
  <si>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</si>
  <si>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</si>
  <si>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</si>
  <si>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</si>
  <si>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</si>
  <si>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</si>
  <si>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</si>
  <si>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</si>
  <si>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</si>
  <si>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</si>
  <si>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</si>
  <si>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</si>
  <si>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</si>
  <si>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</si>
  <si>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</si>
  <si>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</si>
  <si>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</si>
  <si>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</si>
  <si>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</si>
  <si>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</si>
  <si>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</si>
  <si>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</si>
  <si>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</si>
  <si>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</si>
  <si>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</si>
  <si>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</si>
  <si>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</si>
  <si>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</si>
  <si>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</si>
  <si>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</si>
  <si>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</si>
  <si>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</si>
  <si>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</si>
  <si>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</si>
  <si>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</si>
  <si>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</si>
  <si>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</si>
  <si>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</si>
  <si>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</si>
  <si>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</si>
  <si>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</si>
  <si>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</si>
  <si>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</si>
  <si>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</si>
  <si>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</si>
  <si>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</si>
  <si>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</si>
  <si>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</si>
  <si>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</si>
  <si>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</si>
  <si>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</si>
  <si>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</si>
  <si>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</si>
  <si>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</si>
  <si>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</si>
  <si>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</si>
  <si>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</si>
  <si>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</si>
  <si>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</si>
  <si>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</si>
  <si>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</si>
  <si>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</si>
  <si>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</si>
  <si>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</si>
  <si>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</si>
  <si>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</si>
  <si>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</si>
  <si>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</si>
  <si>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</si>
  <si>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</si>
  <si>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</si>
  <si>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</si>
  <si>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</si>
  <si>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</si>
  <si>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</si>
  <si>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</si>
  <si>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</si>
  <si>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</si>
  <si>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</si>
  <si>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</si>
  <si>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</si>
  <si>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</si>
  <si>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</si>
  <si>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</si>
  <si>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</si>
  <si>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</si>
  <si>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</si>
  <si>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</si>
  <si>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</si>
  <si>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</si>
  <si>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</si>
  <si>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</si>
  <si>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</si>
  <si>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</si>
  <si>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</si>
  <si>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</si>
  <si>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</si>
  <si>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</si>
  <si>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</si>
  <si>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</si>
  <si>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</si>
  <si>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</si>
  <si>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</si>
  <si>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</si>
  <si>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</si>
  <si>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</si>
  <si>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</si>
  <si>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</si>
  <si>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</si>
  <si>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</si>
  <si>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</si>
  <si>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</si>
  <si>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</si>
  <si>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</si>
  <si>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</si>
  <si>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</si>
  <si>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</si>
  <si>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</si>
  <si>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</si>
  <si>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</si>
  <si>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</si>
  <si>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</si>
  <si>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</si>
  <si>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</si>
  <si>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</si>
  <si>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</si>
  <si>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</si>
  <si>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</si>
  <si>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</si>
  <si>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</si>
  <si>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</si>
  <si>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</si>
  <si>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</si>
  <si>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</si>
  <si>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</si>
  <si>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</si>
  <si>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</si>
  <si>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</si>
  <si>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</si>
  <si>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</si>
  <si>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</si>
  <si>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</si>
  <si>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</si>
  <si>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</si>
  <si>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</si>
  <si>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</si>
  <si>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</si>
  <si>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</si>
  <si>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</si>
  <si>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</si>
  <si>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</si>
  <si>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</si>
  <si>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</si>
  <si>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</si>
  <si>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</si>
  <si>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</si>
  <si>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</si>
  <si>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</si>
  <si>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</si>
  <si>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</si>
  <si>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</si>
  <si>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</si>
  <si>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</si>
  <si>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</si>
  <si>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</si>
  <si>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</si>
  <si>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</si>
  <si>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</si>
  <si>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</si>
  <si>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</si>
  <si>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</si>
  <si>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</si>
  <si>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</si>
  <si>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</si>
  <si>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</si>
  <si>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</si>
  <si>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</si>
  <si>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</si>
  <si>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</si>
  <si>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</si>
  <si>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</si>
  <si>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</si>
  <si>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</si>
  <si>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</si>
  <si>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</si>
  <si>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</si>
  <si>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</si>
  <si>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</si>
  <si>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</si>
  <si>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</si>
  <si>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</si>
  <si>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</si>
  <si>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</si>
  <si>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</si>
  <si>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</si>
  <si>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</si>
  <si>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</si>
  <si>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</si>
  <si>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</si>
  <si>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</si>
  <si>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</si>
  <si>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</si>
  <si>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</si>
  <si>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</si>
  <si>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</si>
  <si>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</si>
  <si>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</si>
  <si>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</si>
  <si>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</si>
  <si>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</si>
  <si>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</si>
  <si>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</si>
  <si>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</si>
  <si>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</si>
  <si>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</si>
  <si>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</si>
  <si>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</si>
  <si>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</si>
  <si>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</si>
  <si>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</si>
  <si>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</si>
  <si>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</si>
  <si>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</si>
  <si>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</si>
  <si>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</si>
  <si>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</si>
  <si>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</si>
  <si>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</si>
  <si>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</si>
  <si>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</si>
  <si>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</si>
  <si>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</si>
  <si>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</si>
  <si>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</si>
  <si>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</si>
  <si>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</si>
  <si>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</si>
  <si>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</si>
  <si>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</si>
  <si>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</si>
  <si>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</si>
  <si>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</si>
  <si>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</si>
  <si>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</si>
  <si>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</si>
  <si>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</si>
  <si>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</si>
  <si>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</si>
  <si>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</si>
  <si>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</si>
  <si>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</si>
  <si>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</si>
  <si>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</si>
  <si>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</si>
  <si>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</si>
  <si>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</si>
  <si>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</si>
  <si>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</si>
  <si>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</si>
  <si>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</si>
  <si>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</si>
  <si>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</si>
  <si>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</si>
  <si>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</si>
  <si>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</si>
  <si>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</si>
  <si>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</si>
  <si>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</si>
  <si>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</si>
  <si>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</si>
  <si>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</si>
  <si>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</si>
  <si>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</si>
  <si>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</si>
  <si>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</si>
  <si>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</si>
  <si>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</si>
  <si>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</si>
  <si>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</si>
  <si>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</si>
  <si>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</si>
  <si>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</si>
  <si>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</si>
  <si>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</si>
  <si>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</si>
  <si>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</si>
  <si>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</si>
  <si>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</si>
  <si>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</si>
  <si>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</si>
  <si>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</si>
  <si>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</si>
  <si>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</si>
  <si>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</si>
  <si>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</si>
  <si>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</si>
  <si>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</si>
  <si>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</si>
  <si>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</si>
  <si>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</si>
  <si>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</si>
  <si>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</si>
  <si>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</si>
  <si>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</si>
  <si>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</si>
  <si>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</si>
  <si>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</si>
  <si>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</si>
  <si>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</si>
  <si>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</si>
  <si>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</si>
  <si>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</si>
  <si>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</si>
  <si>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</si>
  <si>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</si>
  <si>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</si>
  <si>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</si>
  <si>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</si>
  <si>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</si>
  <si>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</si>
  <si>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</si>
  <si>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</si>
  <si>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</si>
  <si>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</si>
  <si>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</si>
  <si>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</si>
  <si>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</si>
  <si>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</si>
  <si>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</si>
  <si>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</si>
  <si>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</si>
  <si>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</si>
  <si>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</si>
  <si>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</si>
  <si>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</si>
  <si>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</si>
  <si>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</si>
  <si>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</si>
  <si>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</si>
  <si>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</si>
  <si>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</si>
  <si>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</si>
  <si>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</si>
  <si>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</si>
  <si>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</si>
  <si>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</si>
  <si>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</si>
  <si>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</si>
  <si>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</si>
  <si>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</si>
  <si>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</si>
  <si>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</si>
  <si>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</si>
  <si>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</si>
  <si>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</si>
  <si>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</si>
  <si>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</si>
  <si>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</si>
  <si>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</si>
  <si>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</si>
  <si>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</si>
  <si>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</si>
  <si>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</si>
  <si>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</si>
  <si>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</si>
  <si>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</si>
  <si>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</si>
  <si>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</si>
  <si>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</si>
  <si>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</si>
  <si>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</si>
  <si>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</si>
  <si>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</si>
  <si>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</si>
  <si>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</si>
  <si>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</si>
  <si>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</si>
  <si>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</si>
  <si>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</si>
  <si>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</si>
  <si>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</si>
  <si>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</si>
  <si>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</si>
  <si>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</si>
  <si>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</si>
  <si>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</si>
  <si>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</si>
  <si>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</si>
  <si>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</si>
  <si>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</si>
  <si>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</si>
  <si>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</si>
  <si>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</si>
  <si>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</si>
  <si>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</si>
  <si>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</si>
  <si>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</si>
  <si>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</si>
  <si>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</si>
  <si>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</si>
  <si>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</si>
  <si>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</si>
  <si>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</si>
  <si>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</si>
  <si>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</si>
  <si>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</si>
  <si>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</si>
  <si>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down agine no tt</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</si>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</sst>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H5" sqref="H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296.85715439814521</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0.23821921295893844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7.9434490740823094E-2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2.4376620371185709E-2</v>
      </c>
      <c r="H5" s="136">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45959.805580324071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45959.805580324071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45959.805580324071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45959.805580324071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45959.805580324071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45959.805580324071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45959.805580324071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45959.805580324071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45959.805580324071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45959.805580324071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45959.805580324071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45959.805580324071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45959.805580324071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45959.805580324071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45959.805580324071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45959.805580324071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45959.805580324071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45959.805580324071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45959.805580324071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45959.805580324071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45959.805580324071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45959.805580324071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45959.805580324071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45959.805580324071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45959.805580324071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45959.805580324071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45959.805580324071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45959.805580324071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45959.805580324071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45959.805580324071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45959.805580324071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45959.805580324071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45959.805580324071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45959.805580324071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45959.805580324071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45959.805580324071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45959.805580324071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45959.805580324071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45959.805580324071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45959.805580324071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45959.805580324071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45959.805580324071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45959.805580324071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45959.805580324071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45959.805580324071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45959.805580324071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45959.805580324071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45959.805580324071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45959.805580324071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45959.805580324071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45959.805580324071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45959.805580324071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45959.805580324071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45959.805580324071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45959.805580324071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45959.805580324071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45959.805580324071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45959.805580324071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45959.805580324071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45959.805580324071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45959.805580324071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45959.805580324071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45959.805580324071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45959.805580324071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45959.805580324071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45959.805580324071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45959.805580324071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45959.805580324071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45959.805580324071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45959.805580324071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45959.805580324071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45959.805580324071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45959.805580324071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45959.805580324071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45959.805580324071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45959.805580324071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45959.805580324071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45959.805580324071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45959.805580324071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45959.805580324071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45959.805580324071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45959.805580324071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45959.805580324071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45959.805580324071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45959.805580324071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45959.805580324071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45959.805580324071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45959.805580324071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45959.805580324071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45959.805580324071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45959.805580324071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45959.805580324071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45959.805580324071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45959.805580324071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45959.805580324071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45959.805580324071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45959.805580324071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45959.805580324071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45959.805580324071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45959.805580324071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45959.805580324071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45959.805580324071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45959.805580324071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45959.805580324071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45959.805580324071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45959.805580324071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45959.805580324071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45959.805580324071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45959.805580324071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45959.805580324071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45959.805580324071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45959.805580324071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45959.805580324071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45959.805580324071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45959.805580324071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45959.805580324071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45959.805580324071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45959.805580324071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45959.805580324071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45959.805580324071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45959.805580324071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45959.805580324071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45959.805580324071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45959.805580324071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45959.805580324071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45959.805580324071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45959.805580324071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45959.805580324071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45959.805580324071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45959.805580324071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45959.805580324071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45959.805580324071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45959.805580324071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45959.805580324071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45959.805580324071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45959.805580324071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45959.805580324071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45959.805580324071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45959.805580324071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45959.805580324071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45959.805580324071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45959.805580324071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45959.805580324071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45959.805580324071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DB997F2-425F-42BD-906F-844C38AC98B0}"/>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134.80574236110988</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1.0634969907405321</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45959.805580324071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45959.805580324071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45959.805580324071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45959.805580324071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45959.805580324071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45959.805580324071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45959.805580324071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45959.805580324071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45959.805580324071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45959.805580324071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45959.805580324071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45959.805580324071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45959.805580324071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45959.805580324071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45959.805580324071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45959.805580324071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45959.805580324071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45959.805580324071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45959.805580324071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45959.805580324071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45959.805580324071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45959.805580324071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45959.805580324071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45959.805580324071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45959.805580324071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45959.805580324071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45959.805580324071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45959.805580324071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45959.805580324071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45959.805580324071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45959.805580324071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45959.805580324071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45959.805580324071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45959.805580324071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45959.805580324071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45959.805580324071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45959.805580324071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45959.805580324071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45959.805580324071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45959.805580324071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45959.805580324071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45959.805580324071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45959.805580324071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45959.805580324071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45959.805580324071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45959.805580324071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45959.805580324071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45959.805580324071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45959.805580324071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45959.805580324071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45959.805580324071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45959.805580324071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45959.805580324071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45959.805580324071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45959.805580324071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45959.805580324071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45959.805580324071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45959.805580324071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45959.805580324071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45959.805580324071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45959.805580324071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45959.805580324071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45959.805580324071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45959.805580324071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45959.805580324071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45959.805580324071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45959.805580324071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45959.805580324071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45959.805580324071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45959.805580324071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45959.805580324071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45959.805580324071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45959.805580324071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45959.805580324071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45959.805580324071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45959.805580324071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45959.805580324071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45959.805580324071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45959.805580324071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45959.805580324071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45959.805580324071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45959.805580324071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45959.805580324071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45959.805580324071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45959.805580324071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45959.805580324071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45959.805580324071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45959.805580324071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45959.805580324071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45959.805580324071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45959.805580324071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45959.805580324071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45959.805580324071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45959.805580324071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45959.805580324071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45959.805580324071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45959.805580324071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45959.805580324071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45959.805580324071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45959.805580324071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45959.805580324071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45959.805580324071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45959.805580324071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45959.805580324071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45959.805580324071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45959.805580324071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45959.805580324071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45959.805580324071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45959.805580324071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45959.805580324071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45959.805580324071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45959.805580324071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45959.805580324071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45959.805580324071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45959.805580324071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45959.805580324071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45959.805580324071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45959.805580324071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45959.805580324071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45959.805580324071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45959.805580324071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45959.805580324071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45959.805580324071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45959.805580324071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45959.805580324071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45959.805580324071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45959.805580324071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45959.805580324071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45959.805580324071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45959.805580324071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45959.805580324071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45959.805580324071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45959.805580324071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45959.805580324071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45959.805580324071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45959.805580324071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45959.805580324071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45959.805580324071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45959.805580324071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45959.805580324071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45959.805580324071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45959.805580324071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45959.805580324071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45959.805580324071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45959.805580324071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45959.805580324071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45959.805580324071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45959.805580324071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45959.805580324071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45959.805580324071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45959.805580324071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45959.805580324071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45959.805580324071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45959.805580324071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45959.805580324071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45959.805580324071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45959.805580324071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45959.805580324071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45959.805580324071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45959.805580324071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45959.805580324071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45959.805580324071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45959.805580324071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45959.805580324071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45959.805580324071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45959.805580324071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45959.805580324071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45959.805580324071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45959.805580324071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45959.805580324071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45959.805580324071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45959.805580324071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45959.805580324071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45959.805580324071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45959.805580324071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45959.805580324071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45959.805580324071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45959.805580324071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45959.805580324071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45959.805580324071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c r="F2" s="20"/>
      <c r="G2" s="21">
        <f t="shared" ref="G2:G59" ca="1" si="0">IFERROR(NOW()-F2,"-")</f>
        <v>45959.805580324071</v>
      </c>
      <c r="H2" s="22"/>
      <c r="I2" s="19" t="str">
        <f>IFERROR(VLOOKUP(D2,DB!A:F,6,0),"")</f>
        <v>SCECO</v>
      </c>
      <c r="J2" s="18" t="str">
        <f>IFERROR(VLOOKUP(D2,DB!A:G,7,0),"")</f>
        <v>Dead</v>
      </c>
      <c r="K2" s="46" t="s">
        <v>39114</v>
      </c>
      <c r="L2" s="23" t="str">
        <f>IFERROR(VLOOKUP(D2,DB!A:I,9,0),"")</f>
        <v>Latis</v>
      </c>
    </row>
    <row r="3" spans="1:13" ht="15" customHeight="1">
      <c r="A3" s="19"/>
      <c r="B3" s="63" t="str">
        <f>IFERROR(VLOOKUP(D3,DB!A:K,11,0),"")</f>
        <v/>
      </c>
      <c r="C3" s="18"/>
      <c r="D3" s="18"/>
      <c r="E3" s="18"/>
      <c r="F3" s="20"/>
      <c r="G3" s="21">
        <f t="shared" ca="1" si="0"/>
        <v>45959.805580324071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45959.805580324071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45959.805580324071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45959.805580324071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45959.805580324071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45959.805580324071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45959.805580324071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45959.805580324071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45959.805580324071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45959.805580324071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45959.805580324071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45959.805580324071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45959.805580324071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45959.805580324071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45959.805580324071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45959.805580324071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45959.805580324071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45959.805580324071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45959.805580324071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45959.805580324071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45959.805580324071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45959.805580324071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45959.805580324071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45959.805580324071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45959.805580324071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45959.805580324071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45959.805580324071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45959.805580324071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45959.805580324071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45959.805580324071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45959.805580324071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45959.805580324071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45959.805580324071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45959.805580324071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45959.805580324071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45959.805580324071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45959.805580324071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45959.805580324071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45959.805580324071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45959.805580324071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45959.805580324071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45959.805580324071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45959.805580324071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45959.805580324071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45959.805580324071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45959.805580324071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45959.805580324071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45959.805580324071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45959.805580324071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45959.805580324071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45959.805580324071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45959.805580324071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45959.805580324071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45959.805580324071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45959.805580324071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45959.805580324071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45959.805580324071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45959.805580324071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45959.805580324071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45959.805580324071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45959.805580324071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45959.805580324071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45959.805580324071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45959.805580324071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45959.805580324071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45959.805580324071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45959.805580324071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45959.805580324071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45959.805580324071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45959.805580324071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45959.805580324071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45959.805580324071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45959.805580324071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45959.805580324071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45959.805580324071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45959.805580324071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45959.805580324071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45959.805580324071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45959.805580324071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45959.805580324071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45959.805580324071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45959.805580324071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45959.805580324071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45959.805580324071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45959.805580324071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45959.805580324071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45959.805580324071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45959.805580324071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45959.805580324071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45959.805580324071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45959.805580324071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45959.805580324071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45959.805580324071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45959.805580324071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45959.805580324071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45959.805580324071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45959.805580324071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45959.805580324071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45959.805580324071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45959.805580324071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45959.805580324071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45959.805580324071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45959.805580324071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45959.805580324071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45959.805580324071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45959.805580324071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45959.805580324071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45959.805580324071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45959.805580324071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45959.805580324071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45959.805580324071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45959.805580324071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45959.805580324071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45959.805580324071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45959.805580324071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45959.805580324071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45959.805580324071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45959.805580324071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45959.805580324071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45959.805580324071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45959.805580324071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45959.805580324071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45959.805580324071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45959.805580324071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45959.805580324071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45959.805580324071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45959.805580324071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45959.805580324071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45959.805580324071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45959.805580324071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45959.805580324071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45959.805580324071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45959.805580324071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45959.805580324071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45959.805580324071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45959.805580324071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45959.805580324071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45959.805580324071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45959.805580324071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45959.805580324071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45959.805580324071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45959.805580324071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45959.805580324071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45959.805580324071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45959.805580324071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45959.805580324071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45959.805580324071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45959.805580324071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45959.805580324071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45959.805580324071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45959.805580324071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45959.805580324071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45959.805580324071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45959.805580324071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45959.805580324071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45959.805580324071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45959.805580324071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45959.805580324071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45959.805580324071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45959.805580324071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45959.805580324071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45959.805580324071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45959.805580324071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45959.805580324071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45959.805580324071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45959.805580324071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45959.805580324071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45959.805580324071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45959.805580324071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45959.805580324071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45959.805580324071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45959.805580324071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45959.805580324071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45959.805580324071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45959.805580324071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45959.805580324071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45959.805580324071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45959.805580324071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45959.805580324071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45959.805580324071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45959.805580324071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45959.805580324071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45959.805580324071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45959.805580324071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45959.805580324071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45959.805580324071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45959.805580324071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45959.805580324071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45959.805580324071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45959.805580324071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45959.805580324071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45959.805580324071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45959.805580324071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45959.805580324071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45959.805580324071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45959.805580324071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45959.805580324071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45959.805580324071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45959.805580324071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45959.805580324071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45959.805580324071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45959.805580324071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45959.805580324071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45959.805580324071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45959.805580324071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45959.805580324071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45959.805580324071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45959.805580324071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45959.805580324071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45959.805580324071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45959.805580324071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45959.805580324071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45959.805580324071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45959.805580324071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45959.805580324071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45959.805580324071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45959.805580324071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45959.805580324071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45959.805580324071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45959.805580324071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45959.805580324071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45959.805580324071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45959.805580324071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45959.805580324071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45959.805580324071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45959.805580324071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45959.805580324071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45959.805580324071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45959.805580324071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45959.805580324071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45959.805580324071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45959.805580324071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45959.805580324071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45959.805580324071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45959.805580324071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45959.805580324071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45959.805580324071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45959.805580324071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45959.805580324071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45959.805580324071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45959.805580324071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45959.805580324071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45959.805580324071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45959.805580324071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45959.805580324071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45959.805580324071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45959.805580324071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45959.805580324071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45959.805580324071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45959.805580324071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45959.805580324071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45959.805580324071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45959.805580324071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45959.805580324071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45959.805580324071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45959.805580324071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45959.805580324071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45959.805580324071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45959.805580324071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45959.805580324071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45959.805580324071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45959.805580324071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45959.805580324071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45959.805580324071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45959.805580324071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45959.805580324071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45959.805580324071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45959.805580324071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45959.805580324071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45959.805580324071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45959.805580324071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45959.805580324071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45959.805580324071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45959.805580324071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45959.805580324071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45959.805580324071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45959.805580324071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45959.805580324071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45959.805580324071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45959.805580324071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45959.805580324071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45959.805580324071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45959.805580324071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45959.805580324071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45959.805580324071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45959.805580324071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45959.805580324071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45959.805580324071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45959.805580324071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45959.805580324071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45959.805580324071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45959.805580324071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45959.805580324071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45959.805580324071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45959.805580324071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45959.805580324071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45959.805580324071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45959.805580324071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45959.805580324071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45959.805580324071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45959.805580324071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45959.805580324071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45959.805580324071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45959.805580324071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45959.805580324071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45959.805580324071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45959.805580324071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45959.805580324071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45959.805580324071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45959.805580324071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45959.805580324071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45959.805580324071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45959.805580324071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45959.805580324071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45959.805580324071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45959.805580324071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45959.805580324071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45959.805580324071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45959.805580324071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45959.805580324071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45959.805580324071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45959.805580324071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45959.805580324071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45959.805580324071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45959.805580324071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45959.805580324071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45959.805580324071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45959.805580324071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45959.805580324071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45959.805580324071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45959.805580324071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45959.805580324071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45959.805580324071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45959.805580324071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45959.805580324071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45959.805580324071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45959.805580324071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45959.805580324071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45959.805580324071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45959.805580324071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45959.805580324071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45959.805580324071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45959.805580324071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45959.805580324071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45959.805580324071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45959.805580324071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45959.805580324071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45959.805580324071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45959.805580324071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45959.805580324071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45959.805580324071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45959.805580324071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45959.805580324071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45959.805580324071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45959.805580324071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45959.805580324071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45959.805580324071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45959.805580324071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45959.805580324071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45959.805580324071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45959.805580324071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45959.805580324071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45959.805580324071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45959.805580324071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45959.805580324071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45959.805580324071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45959.805580324071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45959.805580324071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45959.805580324071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45959.805580324071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45959.805580324071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45959.805580324071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45959.805580324071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45959.805580324071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45959.805580324071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45959.805580324071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45959.805580324071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45959.805580324071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45959.805580324071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45959.805580324071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45959.805580324071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45959.805580324071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45959.805580324071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45959.805580324071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45959.805580324071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45959.805580324071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45959.805580324071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45959.805580324071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45959.805580324071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45959.805580324071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45959.805580324071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45959.805580324071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45959.805580324071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45959.805580324071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45959.805580324071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45959.805580324071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45959.805580324071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45959.805580324071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45959.805580324071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45959.805580324071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45959.805580324071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45959.805580324071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45959.805580324071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45959.805580324071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45959.805580324071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45959.805580324071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45959.805580324071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45959.805580324071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45959.805580324071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45959.805580324071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45959.805580324071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45959.805580324071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45959.805580324071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45959.805580324071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45959.805580324071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45959.805580324071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45959.805580324071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45959.805580324071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45959.805580324071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45959.805580324071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45959.805580324071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45959.805580324071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45959.805580324071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45959.805580324071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45959.805580324071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45959.805580324071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45959.805580324071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45959.805580324071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45959.805580324071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45959.805580324071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45959.805580324071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45959.805580324071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45959.805580324071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45959.805580324071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45959.805580324071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45959.805580324071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45959.805580324071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45959.805580324071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45959.805580324071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45959.805580324071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45959.805580324071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45959.805580324071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45959.805580324071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45959.805580324071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45959.805580324071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45959.805580324071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45959.805580324071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45959.805580324071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45959.805580324071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45959.805580324071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45959.805580324071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45959.805580324071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45959.805580324071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45959.805580324071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45959.805580324071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45959.805580324071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45959.805580324071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45959.805580324071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45959.805580324071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45959.805580324071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45959.805580324071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45959.805580324071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45959.805580324071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45959.805580324071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45959.805580324071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45959.805580324071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45959.805580324071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45959.805580324071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45959.805580324071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45959.805580324071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45959.805580324071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45959.805580324071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45959.805580324071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45959.805580324071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45959.805580324071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45959.805580324071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45959.805580324071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45959.805580324071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45959.805580324071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45959.805580324071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45959.805580324071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45959.805580324071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45959.805580324071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45959.805580324071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45959.805580324071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45959.805580324071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45959.805580324071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45959.805580324071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45959.805580324071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45959.805580324071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45959.805580324071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45959.805580324071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45959.805580324071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45959.805580324071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45959.805580324071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45959.805580324071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45959.805580324071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45959.805580324071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45959.805580324071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45959.805580324071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45959.805580324071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45959.805580324071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45959.805580324071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45959.805580324071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45959.805580324071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45959.805580324071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45959.805580324071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45959.805580324071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45959.805580324071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45959.805580324071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45959.805580324071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45959.805580324071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45959.805580324071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45959.805580324071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45959.805580324071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45959.805580324071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45959.805580324071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45959.805580324071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45959.805580324071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45959.805580324071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45959.805580324071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45959.805580324071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45959.805580324071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45959.805580324071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45959.805580324071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45959.805580324071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45959.805580324071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45959.805580324071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45959.805580324071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45959.805580324071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45959.805580324071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45959.805580324071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45959.805580324071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45959.805580324071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45959.805580324071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45959.805580324071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45959.805580324071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45959.805580324071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45959.805580324071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45959.805580324071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45959.805580324071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45959.805580324071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45959.805580324071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45959.805580324071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45959.805580324071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45959.805580324071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45959.805580324071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45959.805580324071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45959.805580324071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45959.805580324071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45959.805580324071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45959.805580324071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45959.805580324071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45959.805580324071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45959.805580324071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45959.805580324071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45959.805580324071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45959.805580324071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45959.805580324071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45959.805580324071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45959.805580324071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45959.805580324071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45959.805580324071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45959.805580324071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45959.805580324071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45959.805580324071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45959.805580324071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45959.805580324071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45959.805580324071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45959.805580324071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45959.805580324071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45959.805580324071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45959.805580324071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45959.805580324071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45959.805580324071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45959.805580324071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45959.805580324071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45959.805580324071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45959.805580324071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45959.805580324071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45959.805580324071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45959.805580324071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45959.805580324071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45959.805580324071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45959.805580324071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45959.805580324071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45959.805580324071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45959.805580324071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45959.805580324071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45959.805580324071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45959.805580324071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45959.805580324071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45959.805580324071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45959.805580324071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45959.805580324071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45959.805580324071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45959.805580324071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45959.805580324071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45959.805580324071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45959.805580324071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45959.805580324071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45959.805580324071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45959.805580324071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45959.805580324071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45959.805580324071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45959.805580324071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45959.805580324071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45959.805580324071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45959.805580324071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45959.805580324071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45959.805580324071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45959.805580324071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45959.805580324071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45959.805580324071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45959.805580324071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45959.805580324071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45959.805580324071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45959.805580324071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45959.805580324071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45959.805580324071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45959.805580324071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45959.805580324071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45959.805580324071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45959.805580324071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45959.805580324071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45959.805580324071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45959.805580324071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45959.805580324071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45959.805580324071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45959.805580324071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45959.805580324071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45959.805580324071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45959.805580324071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45959.805580324071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45959.805580324071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45959.805580324071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45959.805580324071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45959.805580324071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45959.805580324071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45959.805580324071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45959.805580324071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45959.805580324071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45959.805580324071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45959.805580324071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45959.805580324071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45959.805580324071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45959.805580324071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45959.805580324071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45959.805580324071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45959.805580324071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45959.805580324071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45959.805580324071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45959.805580324071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45959.805580324071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45959.805580324071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45959.805580324071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45959.805580324071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45959.805580324071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45959.805580324071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45959.805580324071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45959.805580324071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45959.805580324071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45959.805580324071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45959.805580324071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45959.805580324071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45959.805580324071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45959.805580324071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45959.805580324071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45959.805580324071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45959.805580324071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45959.805580324071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45959.805580324071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45959.805580324071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45959.805580324071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45959.805580324071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45959.805580324071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45959.805580324071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45959.805580324071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45959.805580324071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45959.805580324071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45959.805580324071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45959.805580324071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45959.805580324071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45959.805580324071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45959.805580324071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45959.805580324071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45959.805580324071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45959.805580324071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45959.805580324071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45959.805580324071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45959.805580324071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45959.805580324071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45959.805580324071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45959.805580324071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45959.805580324071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45959.805580324071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45959.805580324071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45959.805580324071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45959.805580324071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45959.805580324071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45959.805580324071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45959.805580324071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45959.805580324071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45959.805580324071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45959.805580324071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45959.805580324071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45959.805580324071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45959.805580324071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45959.805580324071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45959.805580324071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45959.805580324071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45959.805580324071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45959.805580324071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45959.805580324071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45959.805580324071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45959.805580324071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45959.805580324071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45959.805580324071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45959.805580324071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45959.805580324071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45959.805580324071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45959.805580324071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45959.805580324071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45959.805580324071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45959.805580324071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45959.805580324071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45959.805580324071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45959.805580324071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45959.805580324071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45959.805580324071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45959.805580324071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45959.805580324071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45959.805580324071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45959.805580324071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45959.805580324071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45959.805580324071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45959.805580324071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45959.805580324071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45959.805580324071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45959.805580324071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45959.805580324071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45959.805580324071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45959.805580324071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45959.805580324071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45959.805580324071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45959.805580324071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45959.805580324071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45959.805580324071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45959.805580324071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45959.805580324071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45959.805580324071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45959.805580324071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45959.805580324071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45959.805580324071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45959.805580324071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45959.805580324071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45959.805580324071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45959.805580324071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45959.805580324071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45959.805580324071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45959.805580324071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45959.805580324071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45959.805580324071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45959.805580324071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45959.805580324071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45959.805580324071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45959.805580324071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45959.805580324071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45959.805580324071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45959.805580324071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45959.805580324071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45959.805580324071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45959.805580324071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45959.805580324071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45959.805580324071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45959.805580324071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45959.805580324071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45959.805580324071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45959.805580324071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45959.805580324071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45959.805580324071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45959.805580324071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45959.805580324071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45959.805580324071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45959.805580324071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45959.805580324071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45959.805580324071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45959.805580324071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45959.805580324071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45959.805580324071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45959.805580324071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45959.805580324071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45959.805580324071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45959.805580324071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45959.805580324071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45959.805580324071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45959.805580324071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45959.805580324071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45959.805580324071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45959.805580324071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45959.805580324071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45959.805580324071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45959.805580324071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45959.805580324071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45959.805580324071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45959.805580324071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45959.805580324071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45959.805580324071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45959.805580324071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45959.805580324071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45959.805580324071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45959.805580324071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45959.805580324071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45959.805580324071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45959.805580324071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45959.805580324071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45959.805580324071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45959.805580324071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45959.805580324071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45959.805580324071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45959.805580324071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45959.805580324071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45959.805580324071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45959.805580324071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45959.805580324071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45959.805580324071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45959.805580324071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45959.805580324071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45959.805580324071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45959.805580324071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45959.805580324071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45959.805580324071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45959.805580324071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45959.805580324071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45959.805580324071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45959.805580324071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45959.805580324071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45959.805580324071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45959.805580324071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45959.805580324071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45959.805580324071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45959.805580324071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45959.805580324071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45959.805580324071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45959.805580324071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45959.805580324071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45959.805580324071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45959.805580324071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45959.805580324071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45959.805580324071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45959.805580324071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45959.805580324071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45959.805580324071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45959.805580324071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45959.805580324071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45959.805580324071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45959.805580324071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45959.805580324071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45959.805580324071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45959.805580324071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45959.805580324071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45959.805580324071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45959.805580324071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45959.805580324071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45959.805580324071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45959.805580324071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45959.805580324071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45959.805580324071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45959.805580324071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45959.805580324071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45959.805580324071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45959.805580324071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45959.805580324071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45959.805580324071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45959.805580324071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45959.805580324071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45959.805580324071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45959.805580324071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45959.805580324071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45959.805580324071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45959.805580324071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45959.805580324071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45959.805580324071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45959.805580324071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45959.805580324071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45959.805580324071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45959.805580324071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45959.805580324071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45959.805580324071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45959.805580324071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45959.805580324071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45959.805580324071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45959.805580324071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45959.805580324071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45959.805580324071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45959.805580324071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45959.805580324071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45959.805580324071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45959.805580324071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45959.805580324071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45959.805580324071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45959.805580324071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45959.805580324071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45959.805580324071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45959.805580324071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45959.805580324071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45959.805580324071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45959.805580324071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45959.805580324071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45959.805580324071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45959.805580324071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45959.805580324071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45959.805580324071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45959.805580324071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45959.805580324071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45959.805580324071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45959.805580324071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45959.805580324071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45959.805580324071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45959.805580324071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45959.805580324071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45959.805580324071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45959.805580324071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45959.805580324071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45959.805580324071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45959.805580324071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45959.805580324071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45959.805580324071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45959.805580324071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45959.805580324071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45959.805580324071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45959.805580324071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45959.805580324071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45959.805580324071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45959.805580324071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45959.805580324071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45959.805580324071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45959.805580324071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45959.805580324071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45959.805580324071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45959.805580324071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45959.805580324071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45959.805580324071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45959.805580324071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45959.805580324071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45959.805580324071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45959.805580324071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45959.805580324071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45959.805580324071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45959.805580324071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45959.805580324071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45959.805580324071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45959.805580324071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45959.805580324071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45959.805580324071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45959.805580324071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45959.805580324071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45959.805580324071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45959.805580324071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45959.805580324071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45959.805580324071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45959.805580324071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45959.805580324071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45959.805580324071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45959.805580324071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45959.805580324071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45959.805580324071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45959.805580324071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45959.805580324071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45959.805580324071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45959.805580324071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45959.805580324071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45959.805580324071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45959.805580324071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45959.805580324071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45959.805580324071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45959.805580324071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45959.805580324071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45959.805580324071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45959.805580324071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45959.805580324071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45959.805580324071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45959.805580324071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45959.805580324071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45959.805580324071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45959.805580324071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45959.805580324071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45959.805580324071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45959.805580324071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45959.805580324071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45959.805580324071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45959.805580324071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45959.805580324071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45959.805580324071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45959.805580324071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45959.805580324071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45959.805580324071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45959.805580324071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45959.805580324071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45959.805580324071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45959.805580324071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45959.805580324071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45959.805580324071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45959.805580324071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45959.805580324071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45959.805580324071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45959.805580324071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45959.805580324071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45959.805580324071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45959.805580324071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45959.805580324071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45959.805580324071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45959.805580324071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45959.805580324071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45959.805580324071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45959.805580324071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45959.805580324071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45959.805580324071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45959.805580324071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45959.805580324071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45959.805580324071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45959.805580324071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45959.805580324071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45959.805580324071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45959.805580324071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45959.805580324071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45959.805580324071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45959.805580324071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45959.805580324071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45959.805580324071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45959.805580324071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45959.805580324071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45959.805580324071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45959.805580324071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45959.805580324071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45959.805580324071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45959.805580324071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45959.805580324071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45959.805580324071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45959.805580324071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45959.805580324071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45959.805580324071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45959.805580324071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45959.805580324071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45959.805580324071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45959.805580324071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45959.805580324071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45959.805580324071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45959.805580324071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45959.805580324071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45959.805580324071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45959.805580324071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45959.805580324071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45959.805580324071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45959.805580324071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45959.805580324071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45959.805580324071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45959.805580324071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45959.805580324071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45959.805580324071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45959.805580324071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45959.805580324071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45959.805580324071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45959.805580324071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45959.805580324071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45959.805580324071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45959.805580324071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45959.805580324071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45959.805580324071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45959.805580324071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45959.805580324071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45959.805580324071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45959.805580324071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45959.805580324071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45959.805580324071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45959.805580324071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45959.805580324071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45959.805580324071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45959.805580324071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45959.805580324071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45959.805580324071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45959.805580324071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45959.805580324071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45959.805580324071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45959.805580324071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45959.805580324071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45959.805580324071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45959.805580324071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45959.805580324071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45959.805580324071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45959.805580324071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45959.805580324071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45959.805580324071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45959.805580324071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45959.805580324071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45959.805580324071</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256.32486273147515</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98"/>
      <c r="F3" s="123"/>
      <c r="G3" s="124">
        <f ca="1">IFERROR(NOW()-F3,"")</f>
        <v>45959.805580324071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45959.805580324071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45959.805580324071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45959.805580324071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45959.805580324071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45959.805580324071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45959.805580324071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45959.805580324071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45959.805580324071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45959.805580324071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45959.805580324071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45959.805580324071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45959.805580324071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45959.805580324071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45959.805580324071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45959.805580324071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45959.805580324071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45959.805580324071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45959.805580324071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45959.805580324071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45959.805580324071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45959.805580324071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45959.805580324071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45959.805580324071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45959.805580324071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45959.805580324071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45959.805580324071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45959.805580324071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45959.805580324071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45959.805580324071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45959.805580324071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45959.805580324071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45959.805580324071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45959.805580324071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45959.805580324071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45959.805580324071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45959.805580324071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45959.805580324071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45959.805580324071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45959.805580324071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45959.805580324071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45959.805580324071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45959.805580324071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45959.805580324071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45959.805580324071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45959.805580324071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45959.805580324071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45959.805580324071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45959.805580324071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45959.805580324071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45959.805580324071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45959.805580324071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45959.805580324071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45959.805580324071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45959.805580324071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45959.805580324071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45959.805580324071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45959.805580324071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45959.805580324071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45959.805580324071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45959.805580324071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45959.805580324071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45959.805580324071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45959.805580324071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45959.805580324071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45959.805580324071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45959.805580324071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45959.805580324071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45959.805580324071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45959.805580324071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45959.805580324071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45959.805580324071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45959.805580324071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45959.805580324071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45959.805580324071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45959.805580324071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45959.805580324071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45959.805580324071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45959.805580324071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45959.805580324071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45959.805580324071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45959.805580324071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45959.805580324071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45959.805580324071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45959.805580324071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45959.805580324071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45959.805580324071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45959.805580324071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45959.805580324071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45959.805580324071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45959.805580324071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45959.805580324071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45959.805580324071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45959.805580324071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45959.805580324071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45959.805580324071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45959.805580324071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45959.805580324071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45959.805580324071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45959.805580324071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45959.805580324071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45959.805580324071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45959.805580324071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45959.805580324071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45959.805580324071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45959.805580324071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45959.805580324071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45959.805580324071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45959.805580324071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45959.805580324071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45959.805580324071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45959.805580324071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45959.805580324071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45959.805580324071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45959.805580324071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45959.805580324071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45959.805580324071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45959.805580324071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45959.805580324071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45959.805580324071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45959.805580324071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45959.805580324071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45959.805580324071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45959.805580324071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45959.805580324071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45959.805580324071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45959.805580324071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45959.805580324071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45959.805580324071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45959.805580324071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45959.805580324071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45959.805580324071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45959.805580324071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45959.805580324071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45959.805580324071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45959.805580324071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45959.805580324071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45959.805580324071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45959.805580324071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45959.805580324071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45959.805580324071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45959.805580324071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45959.805580324071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45959.805580324071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45959.805580324071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45959.805580324071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45959.805580324071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45959.805580324071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45959.805580324071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45959.805580324071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45959.805580324071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45959.805580324071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45959.805580324071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45959.805580324071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45959.805580324071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45959.805580324071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45959.805580324071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45959.805580324071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45959.805580324071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45959.805580324071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45959.805580324071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45959.805580324071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45959.805580324071</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45959.805580324071</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67.973520138883032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39106</v>
      </c>
      <c r="F3" s="38">
        <v>45926.188877314817</v>
      </c>
      <c r="G3" s="144">
        <f t="shared" ref="G3" ca="1" si="0">IFERROR(NOW()-F3,"")</f>
        <v>33.616703009254707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39106</v>
      </c>
      <c r="F4" s="153">
        <v>45948.661111111112</v>
      </c>
      <c r="G4" s="154">
        <f ca="1">IFERROR(NOW()-F4,"")</f>
        <v>11.144469212958938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38224</v>
      </c>
      <c r="E5" s="152" t="s">
        <v>39106</v>
      </c>
      <c r="F5" s="153">
        <v>45959.68372685185</v>
      </c>
      <c r="G5" s="154">
        <f ca="1">IFERROR(NOW()-F5,"")</f>
        <v>0.12185347222111886</v>
      </c>
      <c r="H5" s="153">
        <v>45959.661168981482</v>
      </c>
      <c r="I5" s="152" t="str">
        <f>IFERROR(VLOOKUP(D5,DB!A:F,6,0),"")</f>
        <v>SCECO</v>
      </c>
      <c r="J5" s="152" t="str">
        <f>IFERROR(VLOOKUP(D5,DB!A:G,7,0),"")</f>
        <v>Haj Removal</v>
      </c>
      <c r="K5" s="152" t="s">
        <v>39124</v>
      </c>
      <c r="L5" s="152" t="str">
        <f>IFERROR(VLOOKUP(D5,DB!A:I,9,0),"")</f>
        <v>Latis</v>
      </c>
    </row>
    <row r="6" spans="1:13" ht="30.75">
      <c r="A6" s="152" t="s">
        <v>39125</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39125</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15">
      <c r="A8" s="152" t="s">
        <v>39127</v>
      </c>
      <c r="B8" s="152" t="str">
        <f>IFERROR(VLOOKUP(D8,DB!A:K,11,0),"")</f>
        <v>R5</v>
      </c>
      <c r="C8" s="152">
        <v>1</v>
      </c>
      <c r="D8" s="152" t="s">
        <v>38388</v>
      </c>
      <c r="E8" s="152" t="s">
        <v>39021</v>
      </c>
      <c r="F8" s="153">
        <v>45959.776261574072</v>
      </c>
      <c r="G8" s="154">
        <f ca="1">IFERROR(NOW()-F8,"")</f>
        <v>2.9318749999220017E-2</v>
      </c>
      <c r="H8" s="153">
        <v>45959.770173611112</v>
      </c>
      <c r="I8" s="152" t="str">
        <f>IFERROR(VLOOKUP(D8,DB!A:F,6,0),"")</f>
        <v>SCECO</v>
      </c>
      <c r="J8" s="152" t="str">
        <f>IFERROR(VLOOKUP(D8,DB!A:G,7,0),"")</f>
        <v>Good</v>
      </c>
      <c r="K8" s="152" t="s">
        <v>39128</v>
      </c>
      <c r="L8" s="152" t="str">
        <f>IFERROR(VLOOKUP(D8,DB!A:I,9,0),"")</f>
        <v>Latis</v>
      </c>
    </row>
    <row r="9" spans="1:13" ht="30.75">
      <c r="A9" s="152" t="s">
        <v>39129</v>
      </c>
      <c r="B9" s="152" t="str">
        <f>IFERROR(VLOOKUP(D9,DB!A:K,11,0),"")</f>
        <v>R5</v>
      </c>
      <c r="C9" s="152">
        <v>2</v>
      </c>
      <c r="D9" s="152" t="s">
        <v>38430</v>
      </c>
      <c r="E9" s="152" t="s">
        <v>39021</v>
      </c>
      <c r="F9" s="153">
        <v>45959.793969907405</v>
      </c>
      <c r="G9" s="154">
        <f ca="1">IFERROR(NOW()-F9,"")</f>
        <v>1.1610416666371748E-2</v>
      </c>
      <c r="H9" s="153">
        <v>45959.786412037036</v>
      </c>
      <c r="I9" s="152" t="str">
        <f>IFERROR(VLOOKUP(D9,DB!A:F,6,0),"")</f>
        <v>SCECO</v>
      </c>
      <c r="J9" s="152" t="str">
        <f>IFERROR(VLOOKUP(D9,DB!A:G,7,0),"")</f>
        <v>Good</v>
      </c>
      <c r="K9" s="152" t="s">
        <v>39130</v>
      </c>
      <c r="L9" s="152" t="str">
        <f>IFERROR(VLOOKUP(D9,DB!A:I,9,0),"")</f>
        <v>Latis</v>
      </c>
    </row>
    <row r="10" spans="1:13" ht="15">
      <c r="A10" s="152" t="s">
        <v>39131</v>
      </c>
      <c r="B10" s="152" t="str">
        <f>IFERROR(VLOOKUP(D10,DB!A:K,11,0),"")</f>
        <v>R5</v>
      </c>
      <c r="C10" s="152">
        <v>2</v>
      </c>
      <c r="D10" s="152" t="s">
        <v>38407</v>
      </c>
      <c r="E10" s="152" t="s">
        <v>39021</v>
      </c>
      <c r="F10" s="153">
        <v>45959.801898148151</v>
      </c>
      <c r="G10" s="154">
        <f ca="1">IFERROR(NOW()-F10,"")</f>
        <v>3.6821759204030968E-3</v>
      </c>
      <c r="H10" s="153">
        <v>45959.792569444442</v>
      </c>
      <c r="I10" s="152" t="str">
        <f>IFERROR(VLOOKUP(D10,DB!A:F,6,0),"")</f>
        <v>SCECO</v>
      </c>
      <c r="J10" s="152" t="str">
        <f>IFERROR(VLOOKUP(D10,DB!A:G,7,0),"")</f>
        <v>Good</v>
      </c>
      <c r="K10" s="152" t="s">
        <v>39132</v>
      </c>
      <c r="L10" s="152" t="str">
        <f>IFERROR(VLOOKUP(D10,DB!A:I,9,0),"")</f>
        <v>Latis</v>
      </c>
    </row>
    <row r="11" spans="1:13" ht="15">
      <c r="A11" s="152"/>
      <c r="B11" s="152" t="str">
        <f>IFERROR(VLOOKUP(D11,DB!A:K,11,0),"")</f>
        <v/>
      </c>
      <c r="C11" s="152"/>
      <c r="D11"/>
      <c r="E11" s="152"/>
      <c r="F11" s="153"/>
      <c r="G11" s="154">
        <f ca="1">IFERROR(NOW()-F11,"")</f>
        <v>45959.805580324071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45959.805580324071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45959.805580324071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45959.805580324071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45959.805580324071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45959.805580324071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45959.805580324071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45959.805580324071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45959.805580324071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45959.805580324071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45959.805580324071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45959.805580324071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45959.805580324071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45959.805580324071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45959.805580324071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45959.805580324071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45959.805580324071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45959.805580324071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45959.805580324071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45959.805580324071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45959.805580324071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45959.805580324071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45959.805580324071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45959.805580324071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45959.805580324071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45959.805580324071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45959.805580324071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45959.805580324071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45959.805580324071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45959.805580324071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45959.805580324071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45959.805580324071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45959.805580324071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45959.805580324071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45959.805580324071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45959.805580324071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45959.805580324071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45959.805580324071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45959.805580324071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45959.805580324071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45959.805580324071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45959.805580324071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45959.805580324071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45959.805580324071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45959.805580324071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45959.805580324071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45959.805580324071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45959.805580324071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45959.805580324071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45959.805580324071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45959.805580324071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45959.805580324071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45959.805580324071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45959.805580324071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45959.805580324071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45959.805580324071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45959.805580324071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45959.805580324071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45959.805580324071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45959.805580324071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45959.805580324071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45959.805580324071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45959.805580324071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45959.805580324071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45959.805580324071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45959.805580324071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45959.805580324071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45959.805580324071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45959.805580324071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45959.805580324071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45959.805580324071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45959.805580324071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45959.805580324071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45959.805580324071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45959.805580324071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45959.805580324071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45959.805580324071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45959.805580324071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45959.805580324071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45959.805580324071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45959.805580324071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45959.805580324071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45959.805580324071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45959.805580324071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45959.805580324071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45959.805580324071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45959.805580324071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45959.805580324071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45959.805580324071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45959.805580324071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45959.805580324071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45959.805580324071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45959.805580324071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45959.805580324071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45959.805580324071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45959.805580324071</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45959.805580324071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45959.805580324071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45959.805580324071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45959.805580324071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45959.805580324071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45959.805580324071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45959.805580324071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45959.805580324071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45959.805580324071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45959.805580324071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45959.805580324071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45959.805580324071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45959.805580324071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45959.805580324071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45959.805580324071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45959.805580324071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45959.805580324071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45959.805580324071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45959.805580324071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45959.805580324071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45959.805580324071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45959.805580324071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45959.805580324071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45959.805580324071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45959.805580324071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45959.805580324071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45959.805580324071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45959.805580324071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45959.805580324071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45959.805580324071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45959.805580324071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45959.805580324071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45959.805580324071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45959.805580324071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45959.805580324071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45959.805580324071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45959.805580324071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45959.805580324071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45959.805580324071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45959.805580324071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45959.805580324071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45959.805580324071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45959.805580324071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45959.805580324071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45959.805580324071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45959.805580324071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45959.805580324071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45959.805580324071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45959.805580324071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45959.805580324071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45959.805580324071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45959.805580324071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45959.805580324071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45959.805580324071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45959.805580324071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45959.805580324071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45959.805580324071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45959.805580324071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45959.805580324071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45959.805580324071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45959.805580324071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45959.805580324071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45959.805580324071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45959.805580324071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45959.805580324071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45959.805580324071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45959.805580324071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45959.805580324071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45959.805580324071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45959.805580324071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45959.805580324071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45959.805580324071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45959.805580324071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45959.805580324071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45959.805580324071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45959.805580324071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45959.805580324071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45959.805580324071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45959.805580324071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45959.805580324071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45959.805580324071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45959.805580324071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45959.805580324071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45959.805580324071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45959.805580324071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45959.805580324071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45959.805580324071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45959.805580324071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45959.805580324071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45959.805580324071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45959.805580324071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45959.805580324071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45959.805580324071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45959.805580324071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45959.805580324071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45959.805580324071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45959.805580324071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45959.805580324071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45959.805580324071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45959.805580324071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45959.805580324071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45959.805580324071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45959.805580324071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45959.805580324071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45959.805580324071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45959.805580324071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45959.805580324071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45959.805580324071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45959.805580324071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45959.805580324071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45959.805580324071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45959.805580324071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45959.805580324071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45959.805580324071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45959.805580324071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45959.805580324071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45959.805580324071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45959.805580324071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45959.805580324071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45959.805580324071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45959.805580324071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45959.805580324071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45959.805580324071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45959.805580324071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45959.805580324071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45959.805580324071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45959.805580324071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45959.805580324071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45959.805580324071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45959.805580324071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45959.805580324071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45959.805580324071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45959.805580324071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45959.805580324071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45959.805580324071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45959.805580324071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45959.805580324071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45959.805580324071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45959.805580324071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45959.805580324071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45959.805580324071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45959.805580324071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45959.805580324071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45959.805580324071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45959.805580324071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45959.805580324071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45959.805580324071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45959.805580324071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45959.805580324071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45959.805580324071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45959.805580324071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45959.805580324071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45959.805580324071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45959.805580324071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45959.805580324071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45959.805580324071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45959.805580324071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45959.805580324071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45959.805580324071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45959.805580324071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45959.805580324071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45959.805580324071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45959.805580324071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45959.805580324071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45959.805580324071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45959.805580324071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45959.805580324071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45959.805580324071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45959.805580324071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45959.805580324071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45959.805580324071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45959.805580324071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45959.805580324071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45959.805580324071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45959.805580324071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45959.805580324071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45959.805580324071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45959.805580324071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45959.805580324071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45959.805580324071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45959.805580324071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45959.805580324071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45959.805580324071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45959.805580324071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45959.805580324071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45959.805580324071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45959.805580324071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45959.805580324071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45959.805580324071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45959.805580324071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45959.805580324071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45959.805580324071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45959.805580324071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45959.805580324071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45959.805580324071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45959.805580324071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45959.805580324071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45959.805580324071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45959.805580324071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45959.805580324071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45959.805580324071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45959.805580324071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45959.805580324071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45959.805580324071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45959.805580324071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45959.805580324071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45959.805580324071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45959.805580324071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45959.805580324071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45959.805580324071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45959.805580324071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45959.805580324071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45959.805580324071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45959.805580324071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45959.805580324071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45959.805580324071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45959.805580324071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45959.805580324071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45959.805580324071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45959.805580324071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45959.805580324071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45959.805580324071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45959.805580324071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45959.805580324071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45959.805580324071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45959.805580324071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45959.805580324071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45959.805580324071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45959.805580324071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45959.805580324071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45959.805580324071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45959.805580324071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45959.805580324071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45959.805580324071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45959.805580324071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45959.805580324071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45959.805580324071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45959.805580324071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45959.805580324071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45959.805580324071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45959.805580324071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45959.805580324071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45959.805580324071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45959.805580324071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45959.805580324071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45959.805580324071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45959.805580324071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45959.805580324071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45959.805580324071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45959.805580324071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45959.805580324071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45959.805580324071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45959.805580324071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45959.805580324071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45959.805580324071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45959.805580324071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45959.805580324071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45959.805580324071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45959.805580324071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45959.805580324071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45959.805580324071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45959.805580324071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45959.805580324071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45959.805580324071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45959.805580324071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45959.805580324071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45959.805580324071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45959.805580324071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45959.805580324071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45959.805580324071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45959.805580324071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45959.805580324071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45959.805580324071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45959.805580324071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45959.805580324071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45959.805580324071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45959.805580324071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45959.805580324071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45959.805580324071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45959.805580324071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45959.805580324071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45959.805580324071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45959.805580324071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45959.805580324071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45959.805580324071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45959.805580324071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45959.805580324071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45959.805580324071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45959.805580324071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45959.805580324071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45959.805580324071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45959.805580324071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45959.805580324071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45959.805580324071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45959.805580324071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45959.805580324071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45959.805580324071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45959.805580324071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45959.805580324071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45959.805580324071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45959.805580324071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45959.805580324071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45959.805580324071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45959.805580324071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45959.805580324071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45959.805580324071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45959.805580324071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45959.805580324071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45959.805580324071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45959.805580324071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45959.805580324071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45959.805580324071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45959.805580324071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45959.805580324071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45959.805580324071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45959.805580324071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45959.805580324071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45959.805580324071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45959.805580324071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45959.805580324071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45959.805580324071</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45959.805580324071</v>
      </c>
      <c r="H2" s="107"/>
      <c r="I2" s="103" t="str">
        <f>IFERROR(VLOOKUP(D2,DB!A:F,6,0),"")</f>
        <v>SCECO</v>
      </c>
      <c r="J2" s="102" t="str">
        <f>IFERROR(VLOOKUP(D2,DB!A:G,7,0),"")</f>
        <v>Good</v>
      </c>
      <c r="K2" s="108" t="s">
        <v>39133</v>
      </c>
      <c r="L2" s="109" t="str">
        <f>IFERROR(VLOOKUP(D2,DB!A:I,9,0),"")</f>
        <v>Latis</v>
      </c>
    </row>
    <row r="3" spans="1:16383" ht="31.5" customHeight="1">
      <c r="A3" s="104" t="s">
        <v>39134</v>
      </c>
      <c r="B3" s="103" t="str">
        <f>IFERROR(VLOOKUP(D3,DB!A:K,11,0),"")</f>
        <v>R6</v>
      </c>
      <c r="C3" s="105"/>
      <c r="D3" s="103" t="s">
        <v>39006</v>
      </c>
      <c r="E3" s="106" t="s">
        <v>39021</v>
      </c>
      <c r="F3" s="107">
        <v>45959.716307870367</v>
      </c>
      <c r="G3" s="77">
        <f ca="1">IFERROR(NOW()-F3,"-")</f>
        <v>8.9272453704325017E-2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45959.805580324071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45959.805580324071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45959.805580324071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45959.805580324071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45959.805580324071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45959.805580324071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45959.805580324071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45959.805580324071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45959.805580324071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45959.805580324071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45959.805580324071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45959.805580324071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45959.805580324071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45959.805580324071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45959.805580324071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45959.805580324071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45959.805580324071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45959.805580324071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45959.805580324071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45959.805580324071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45959.805580324071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45959.805580324071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45959.805580324071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45959.805580324071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45959.805580324071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45959.805580324071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45959.805580324071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45959.805580324071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45959.805580324071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45959.805580324071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45959.805580324071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45959.805580324071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45959.805580324071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45959.805580324071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45959.805580324071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45959.805580324071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45959.805580324071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45959.805580324071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45959.805580324071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45959.805580324071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45959.805580324071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45959.805580324071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45959.805580324071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45959.805580324071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45959.805580324071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45959.805580324071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45959.805580324071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45959.805580324071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45959.805580324071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45959.805580324071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45959.805580324071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45959.805580324071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45959.805580324071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45959.805580324071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45959.805580324071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45959.805580324071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45959.805580324071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45959.805580324071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45959.805580324071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45959.805580324071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45959.805580324071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45959.805580324071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45959.805580324071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45959.805580324071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45959.805580324071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45959.805580324071</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2025-10-29T16:20:05Z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