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72" documentId="120_S{2AC9BD13-BADA-5192-A53E-5A8FF88502F6}" xr6:coauthVersionLast="47" xr6:coauthVersionMax="47" xr10:uidLastSave="{A7F4DDBB-F5D3-42D7-8450-AC078497028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<sst xmlns="http://schemas.openxmlformats.org/spreadsheetml/2006/main" count="181527" uniqueCount="39141">
  <si>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</si>
  <si>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</si>
  <si>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</si>
  <si>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</si>
  <si>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</si>
  <si>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</si>
  <si>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</si>
  <si>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</si>
  <si>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</si>
  <si>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</si>
  <si>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</si>
  <si>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</si>
  <si>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</si>
  <si>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</si>
  <si>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</si>
  <si>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</si>
  <si>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</si>
  <si>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</si>
  <si>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</si>
  <si>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</si>
  <si>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</si>
  <si>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</si>
  <si>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</si>
  <si>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</si>
  <si>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</si>
  <si>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</si>
  <si>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</si>
  <si>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</si>
  <si>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</si>
  <si>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</si>
  <si>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</si>
  <si>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</si>
  <si>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</si>
  <si>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</si>
  <si>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</si>
  <si>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</si>
  <si>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</si>
  <si>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</si>
  <si>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</si>
  <si>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</si>
  <si>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</si>
  <si>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</si>
  <si>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</si>
  <si>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</si>
  <si>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</si>
  <si>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</si>
  <si>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</si>
  <si>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</si>
  <si>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</si>
  <si>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</si>
  <si>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</si>
  <si>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</si>
  <si>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</si>
  <si>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</si>
  <si>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</si>
  <si>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</si>
  <si>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</si>
  <si>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</si>
  <si>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</si>
  <si>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</si>
  <si>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</si>
  <si>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</si>
  <si>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</si>
  <si>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</si>
  <si>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</si>
  <si>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</si>
  <si>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</si>
  <si>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</si>
  <si>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</si>
  <si>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</si>
  <si>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</si>
  <si>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</si>
  <si>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</si>
  <si>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</si>
  <si>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</si>
  <si>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</si>
  <si>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</si>
  <si>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</si>
  <si>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</si>
  <si>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</si>
  <si>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</si>
  <si>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</si>
  <si>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</si>
  <si>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</si>
  <si>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</si>
  <si>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</si>
  <si>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</si>
  <si>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</si>
  <si>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</si>
  <si>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</si>
  <si>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</si>
  <si>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</si>
  <si>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</si>
  <si>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</si>
  <si>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</si>
  <si>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</si>
  <si>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</si>
  <si>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</si>
  <si>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</si>
  <si>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</si>
  <si>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</si>
  <si>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</si>
  <si>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</si>
  <si>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</si>
  <si>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</si>
  <si>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</si>
  <si>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</si>
  <si>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</si>
  <si>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</si>
  <si>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</si>
  <si>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</si>
  <si>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</si>
  <si>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</si>
  <si>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</si>
  <si>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</si>
  <si>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</si>
  <si>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</si>
  <si>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</si>
  <si>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</si>
  <si>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</si>
  <si>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</si>
  <si>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</si>
  <si>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</si>
  <si>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</si>
  <si>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</si>
  <si>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</si>
  <si>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</si>
  <si>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</si>
  <si>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</si>
  <si>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</si>
  <si>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</si>
  <si>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</si>
  <si>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</si>
  <si>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</si>
  <si>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</si>
  <si>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</si>
  <si>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</si>
  <si>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</si>
  <si>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</si>
  <si>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</si>
  <si>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</si>
  <si>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</si>
  <si>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</si>
  <si>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</si>
  <si>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</si>
  <si>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</si>
  <si>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</si>
  <si>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</si>
  <si>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</si>
  <si>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</si>
  <si>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</si>
  <si>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</si>
  <si>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</si>
  <si>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</si>
  <si>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</si>
  <si>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</si>
  <si>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</si>
  <si>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</si>
  <si>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</si>
  <si>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</si>
  <si>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</si>
  <si>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</si>
  <si>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</si>
  <si>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</si>
  <si>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</si>
  <si>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</si>
  <si>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</si>
  <si>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</si>
  <si>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</si>
  <si>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</si>
  <si>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</si>
  <si>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</si>
  <si>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</si>
  <si>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</si>
  <si>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</si>
  <si>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</si>
  <si>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</si>
  <si>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</si>
  <si>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</si>
  <si>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</si>
  <si>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</si>
  <si>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</si>
  <si>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</si>
  <si>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</si>
  <si>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</si>
  <si>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</si>
  <si>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</si>
  <si>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</si>
  <si>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</si>
  <si>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</si>
  <si>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</si>
  <si>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</si>
  <si>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</si>
  <si>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</si>
  <si>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</si>
  <si>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</si>
  <si>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</si>
  <si>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</si>
  <si>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</si>
  <si>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</si>
  <si>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</si>
  <si>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</si>
  <si>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</si>
  <si>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</si>
  <si>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</si>
  <si>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</si>
  <si>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</si>
  <si>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</si>
  <si>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</si>
  <si>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</si>
  <si>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</si>
  <si>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</si>
  <si>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</si>
  <si>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</si>
  <si>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</si>
  <si>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</si>
  <si>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</si>
  <si>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</si>
  <si>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</si>
  <si>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</si>
  <si>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</si>
  <si>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</si>
  <si>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</si>
  <si>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</si>
  <si>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</si>
  <si>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</si>
  <si>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</si>
  <si>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</si>
  <si>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</si>
  <si>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</si>
  <si>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</si>
  <si>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</si>
  <si>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</si>
  <si>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</si>
  <si>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</si>
  <si>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</si>
  <si>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</si>
  <si>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</si>
  <si>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</si>
  <si>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</si>
  <si>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</si>
  <si>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</si>
  <si>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</si>
  <si>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</si>
  <si>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</si>
  <si>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</si>
  <si>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</si>
  <si>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</si>
  <si>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</si>
  <si>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</si>
  <si>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</si>
  <si>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</si>
  <si>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</si>
  <si>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</si>
  <si>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</si>
  <si>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</si>
  <si>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</si>
  <si>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</si>
  <si>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</si>
  <si>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</si>
  <si>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</si>
  <si>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</si>
  <si>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</si>
  <si>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</si>
  <si>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</si>
  <si>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</si>
  <si>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</si>
  <si>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</si>
  <si>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</si>
  <si>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</si>
  <si>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</si>
  <si>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</si>
  <si>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</si>
  <si>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</si>
  <si>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</si>
  <si>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</si>
  <si>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</si>
  <si>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</si>
  <si>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</si>
  <si>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</si>
  <si>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</si>
  <si>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</si>
  <si>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</si>
  <si>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</si>
  <si>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</si>
  <si>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</si>
  <si>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</si>
  <si>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</si>
  <si>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</si>
  <si>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</si>
  <si>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</si>
  <si>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</si>
  <si>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</si>
  <si>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</si>
  <si>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</si>
  <si>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</si>
  <si>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</si>
  <si>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</si>
  <si>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</si>
  <si>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</si>
  <si>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</si>
  <si>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</si>
  <si>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</si>
  <si>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</si>
  <si>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</si>
  <si>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</si>
  <si>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</si>
  <si>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</si>
  <si>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</si>
  <si>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</si>
  <si>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</si>
  <si>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</si>
  <si>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</si>
  <si>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</si>
  <si>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</si>
  <si>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</si>
  <si>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</si>
  <si>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</si>
  <si>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</si>
  <si>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</si>
  <si>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</si>
  <si>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</si>
  <si>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</si>
  <si>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</si>
  <si>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</si>
  <si>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</si>
  <si>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</si>
  <si>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</si>
  <si>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</si>
  <si>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</si>
  <si>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</si>
  <si>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</si>
  <si>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</si>
  <si>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</si>
  <si>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</si>
  <si>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</si>
  <si>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</si>
  <si>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</si>
  <si>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</si>
  <si>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</si>
  <si>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</si>
  <si>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</si>
  <si>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</si>
  <si>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</si>
  <si>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</si>
  <si>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</si>
  <si>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</si>
  <si>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</si>
  <si>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</si>
  <si>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</si>
  <si>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</si>
  <si>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</si>
  <si>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</si>
  <si>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</si>
  <si>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</si>
  <si>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</si>
  <si>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</si>
  <si>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</si>
  <si>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</si>
  <si>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</si>
  <si>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</si>
  <si>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</si>
  <si>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</si>
  <si>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</si>
  <si>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</si>
  <si>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</si>
  <si>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</si>
  <si>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</si>
  <si>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</si>
  <si>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</si>
  <si>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</si>
  <si>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</si>
  <si>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</si>
  <si>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</si>
  <si>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</si>
  <si>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</si>
  <si>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</si>
  <si>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</si>
  <si>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</si>
  <si>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</si>
  <si>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</si>
  <si>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</si>
  <si>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</si>
  <si>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</si>
  <si>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</si>
  <si>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</si>
  <si>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</si>
  <si>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</si>
  <si>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</si>
  <si>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</si>
  <si>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</si>
  <si>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</si>
  <si>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</si>
  <si>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</si>
  <si>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</si>
  <si>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</si>
  <si>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</si>
  <si>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</si>
  <si>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</si>
  <si>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</si>
  <si>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</si>
  <si>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</si>
  <si>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</si>
  <si>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</si>
  <si>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</si>
  <si>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</si>
  <si>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</si>
  <si>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</si>
  <si>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</si>
  <si>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</si>
  <si>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</si>
  <si>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</si>
  <si>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</si>
  <si>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</si>
  <si>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</si>
  <si>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</si>
  <si>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</si>
  <si>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</si>
  <si>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</si>
  <si>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</si>
  <si>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</si>
  <si>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</si>
  <si>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</si>
  <si>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</si>
  <si>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</si>
  <si>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</si>
  <si>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</si>
  <si>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</si>
  <si>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</si>
  <si>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</si>
  <si>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</si>
  <si>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</si>
  <si>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</si>
  <si>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</si>
  <si>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</si>
  <si>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</si>
  <si>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</si>
  <si>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</si>
  <si>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</si>
  <si>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</si>
  <si>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</si>
  <si>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</si>
  <si>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</si>
  <si>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</si>
  <si>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</si>
  <si>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</si>
  <si>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</si>
  <si>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</si>
  <si>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</si>
  <si>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</si>
  <si>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</si>
  <si>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</si>
  <si>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</si>
  <si>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</si>
  <si>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</si>
  <si>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</si>
  <si>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</si>
  <si>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</si>
  <si>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</si>
  <si>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</si>
  <si>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</si>
  <si>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</si>
  <si>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</si>
  <si>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</si>
  <si>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</si>
  <si>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</si>
  <si>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</si>
  <si>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</si>
  <si>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</si>
  <si>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</si>
  <si>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</si>
  <si>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</si>
  <si>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</si>
  <si>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</si>
  <si>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</si>
  <si>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</si>
  <si>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</si>
  <si>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</si>
  <si>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</si>
  <si>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</si>
  <si>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</si>
  <si>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</si>
  <si>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</si>
  <si>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</si>
  <si>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</si>
  <si>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</si>
  <si>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</si>
  <si>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</si>
  <si>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</si>
  <si>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</si>
  <si>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</si>
  <si>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</si>
  <si>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</si>
  <si>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</si>
  <si>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</si>
  <si>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</si>
  <si>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</si>
  <si>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</si>
  <si>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</si>
  <si>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</si>
  <si>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</si>
  <si>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</si>
  <si>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</si>
  <si>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</si>
  <si>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</si>
  <si>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</si>
  <si>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</si>
  <si>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</si>
  <si>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</si>
  <si>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</si>
  <si>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</si>
  <si>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</si>
  <si>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</si>
  <si>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</si>
  <si>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</si>
  <si>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</si>
  <si>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</si>
  <si>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</si>
  <si>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</si>
  <si>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</si>
  <si>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</si>
  <si>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</si>
  <si>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</si>
  <si>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</si>
  <si>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</si>
  <si>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</si>
  <si>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</si>
  <si>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</si>
  <si>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</si>
  <si>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</si>
  <si>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</si>
  <si>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</si>
  <si>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</si>
  <si>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</si>
  <si>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</si>
  <si>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</si>
  <si>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</si>
  <si>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</si>
  <si>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</si>
  <si>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</si>
  <si>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</si>
  <si>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</si>
  <si>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</si>
  <si>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</si>
  <si>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</si>
  <si>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</si>
  <si>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</si>
  <si>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</si>
  <si>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</si>
  <si>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</si>
  <si>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</si>
  <si>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</si>
  <si>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</si>
  <si>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</si>
  <si>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</si>
  <si>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</si>
  <si>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</si>
  <si>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</si>
  <si>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</si>
  <si>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</si>
  <si>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</si>
  <si>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</si>
  <si>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</si>
  <si>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</si>
  <si>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</si>
  <si>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</si>
  <si>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</si>
  <si>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</si>
  <si>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</si>
  <si>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</si>
  <si>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</si>
  <si>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</si>
  <si>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</si>
  <si>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</si>
  <si>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</si>
  <si>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</si>
  <si>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</si>
  <si>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</si>
  <si>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</si>
  <si>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</si>
  <si>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</si>
  <si>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</si>
  <si>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</si>
  <si>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</si>
  <si>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</si>
  <si>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</si>
  <si>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</si>
  <si>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</si>
  <si>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</si>
  <si>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</si>
  <si>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</si>
  <si>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</si>
  <si>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</si>
  <si>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</si>
  <si>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</si>
  <si>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</si>
  <si>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</si>
  <si>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</si>
  <si>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</si>
  <si>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</si>
  <si>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</si>
  <si>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</si>
  <si>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</si>
  <si>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</si>
  <si>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</si>
  <si>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</si>
  <si>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</si>
  <si>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</si>
  <si>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</si>
  <si>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</si>
  <si>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</si>
  <si>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</si>
  <si>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</si>
  <si>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</si>
  <si>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</si>
  <si>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</si>
  <si>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</si>
  <si>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</si>
  <si>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</si>
  <si>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</si>
  <si>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</si>
  <si>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</si>
  <si>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</si>
  <si>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</si>
  <si>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</si>
  <si>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</si>
  <si>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</si>
  <si>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</si>
  <si>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</si>
  <si>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</si>
  <si>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</si>
  <si>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</si>
  <si>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</si>
  <si>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</si>
  <si>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</si>
  <si>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</si>
  <si>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</si>
  <si>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</si>
  <si>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</si>
  <si>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</si>
  <si>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</si>
  <si>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</si>
  <si>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</si>
  <si>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</si>
  <si>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</si>
  <si>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</si>
  <si>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</si>
  <si>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</si>
  <si>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</si>
  <si>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</si>
  <si>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</si>
  <si>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</si>
  <si>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</si>
  <si>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</si>
  <si>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</si>
  <si>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</si>
  <si>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</si>
  <si>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</si>
  <si>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</si>
  <si>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</si>
  <si>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</si>
  <si>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</si>
  <si>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</si>
  <si>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</si>
  <si>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</si>
  <si>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</si>
  <si>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</si>
  <si>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</si>
  <si>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</si>
  <si>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</si>
  <si>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</si>
  <si>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</si>
  <si>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</si>
  <si>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</si>
  <si>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</si>
  <si>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</si>
  <si>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</si>
  <si>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</si>
  <si>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</si>
  <si>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</si>
  <si>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</si>
  <si>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</si>
  <si>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</si>
  <si>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</si>
  <si>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</si>
  <si>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</si>
  <si>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</si>
  <si>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</si>
  <si>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</si>
  <si>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</si>
  <si>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</si>
  <si>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</si>
  <si>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</si>
  <si>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</si>
  <si>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</si>
  <si>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</si>
  <si>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</si>
  <si>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</si>
  <si>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</si>
  <si>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</si>
  <si>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</si>
  <si>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</si>
  <si>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</si>
  <si>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</si>
  <si>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</si>
  <si>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</si>
  <si>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</si>
  <si>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</si>
  <si>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</si>
  <si>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</si>
  <si>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</si>
  <si>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</si>
  <si>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</si>
  <si>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</si>
  <si>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</si>
  <si>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</si>
  <si>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</si>
  <si>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</si>
  <si>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</si>
  <si>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</si>
  <si>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</si>
  <si>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</si>
  <si>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</si>
  <si>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</si>
  <si>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</si>
  <si>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</si>
  <si>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</si>
  <si>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</si>
  <si>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</si>
  <si>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</si>
  <si>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</si>
  <si>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</si>
  <si>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</si>
  <si>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</si>
  <si>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</si>
  <si>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</si>
  <si>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</si>
  <si>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</si>
  <si>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</si>
  <si>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</si>
  <si>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</si>
  <si>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</si>
  <si>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</si>
  <si>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</si>
  <si>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</si>
  <si>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</si>
  <si>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</si>
  <si>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</si>
  <si>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</si>
  <si>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</si>
  <si>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</si>
  <si>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</si>
  <si>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</si>
  <si>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</si>
  <si>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</si>
  <si>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</si>
  <si>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</si>
  <si>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</si>
  <si>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</si>
  <si>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</si>
  <si>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</si>
  <si>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</si>
  <si>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</si>
  <si>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</si>
  <si>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</si>
  <si>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</si>
  <si>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</si>
  <si>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</si>
  <si>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</si>
  <si>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</si>
  <si>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</si>
  <si>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</si>
  <si>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</si>
  <si>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</si>
  <si>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</si>
  <si>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</si>
  <si>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</si>
  <si>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</si>
  <si>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</si>
  <si>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</si>
  <si>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</si>
  <si>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</si>
  <si>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</si>
  <si>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</si>
  <si>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</si>
  <si>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</si>
  <si>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</si>
  <si>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</si>
  <si>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</si>
  <si>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</si>
  <si>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</si>
  <si>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</si>
  <si>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</si>
  <si>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</si>
  <si>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</si>
  <si>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</si>
  <si>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</si>
  <si>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</si>
  <si>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</si>
  <si>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</si>
  <si>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</si>
  <si>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</si>
  <si>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</si>
  <si>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</si>
  <si>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</si>
  <si>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</si>
  <si>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</si>
  <si>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</si>
  <si>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</si>
  <si>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</si>
  <si>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</si>
  <si>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</si>
  <si>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</si>
  <si>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</si>
  <si>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</si>
  <si>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</si>
  <si>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</si>
  <si>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</si>
  <si>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</si>
  <si>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</si>
  <si>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</si>
  <si>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</si>
  <si>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</si>
  <si>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</si>
  <si>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</si>
  <si>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</si>
  <si>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</si>
  <si>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</si>
  <si>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</si>
  <si>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</si>
  <si>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</si>
  <si>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</si>
  <si>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</si>
  <si>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</si>
  <si>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</si>
  <si>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</si>
  <si>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</si>
  <si>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</si>
  <si>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</si>
  <si>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</si>
  <si>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</si>
  <si>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</si>
  <si>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</si>
  <si>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</si>
  <si>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</si>
  <si>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</si>
  <si>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</si>
  <si>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</si>
  <si>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</si>
  <si>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</si>
  <si>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</si>
  <si>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</si>
  <si>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</si>
  <si>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</si>
  <si>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</si>
  <si>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</si>
  <si>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</si>
  <si>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</si>
  <si>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</si>
  <si>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</si>
  <si>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</si>
  <si>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</si>
  <si>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</si>
  <si>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</si>
  <si>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</si>
  <si>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</si>
  <si>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</si>
  <si>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</si>
  <si>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</si>
  <si>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</si>
  <si>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</si>
  <si>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</si>
  <si>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</si>
  <si>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</si>
  <si>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</si>
  <si>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</si>
  <si>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</si>
  <si>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</si>
  <si>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</si>
  <si>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</si>
  <si>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</si>
  <si>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</si>
  <si>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</si>
  <si>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</si>
  <si>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</si>
  <si>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</si>
  <si>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</si>
  <si>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</si>
  <si>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</si>
  <si>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</si>
  <si>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</si>
  <si>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</si>
  <si>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</si>
  <si>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</si>
  <si>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</si>
  <si>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</si>
  <si>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</si>
  <si>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</si>
  <si>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</si>
  <si>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</si>
  <si>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</si>
  <si>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</si>
  <si>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</si>
  <si>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</si>
  <si>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</si>
  <si>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</si>
  <si>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</si>
  <si>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</si>
  <si>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</si>
  <si>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</si>
  <si>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</si>
  <si>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</si>
  <si>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</si>
  <si>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</si>
  <si>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</si>
  <si>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</si>
  <si>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</si>
  <si>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</si>
  <si>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</si>
  <si>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</si>
  <si>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</si>
  <si>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</si>
  <si>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</si>
  <si>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</si>
  <si>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</si>
  <si>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</si>
  <si>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</si>
  <si>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</si>
  <si>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</si>
  <si>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</si>
  <si>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</si>
  <si>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</si>
  <si>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</si>
  <si>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</si>
  <si>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</si>
  <si>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</si>
  <si>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</si>
  <si>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</si>
  <si>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</si>
  <si>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</si>
  <si>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</si>
  <si>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</si>
  <si>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</si>
  <si>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</si>
  <si>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</si>
  <si>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</si>
  <si>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</si>
  <si>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</si>
  <si>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</si>
  <si>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</si>
  <si>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</si>
  <si>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</si>
  <si>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</si>
  <si>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</si>
  <si>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</si>
  <si>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</si>
  <si>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</si>
  <si>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</si>
  <si>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</si>
  <si>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</si>
  <si>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</si>
  <si>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</si>
  <si>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</si>
  <si>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</si>
  <si>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</si>
  <si>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</si>
  <si>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</si>
  <si>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</si>
  <si>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</si>
  <si>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</si>
  <si>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</si>
  <si>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</si>
  <si>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</si>
  <si>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</si>
  <si>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</si>
  <si>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</si>
  <si>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</si>
  <si>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</si>
  <si>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</si>
  <si>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</si>
  <si>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</si>
  <si>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</si>
  <si>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</si>
  <si>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</si>
  <si>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</si>
  <si>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</si>
  <si>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</si>
  <si>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</si>
  <si>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</si>
  <si>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</si>
  <si>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</si>
  <si>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</si>
  <si>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</si>
  <si>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</si>
  <si>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</si>
  <si>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</si>
  <si>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</si>
  <si>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</si>
  <si>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</si>
  <si>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</si>
  <si>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</si>
  <si>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</si>
  <si>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</si>
  <si>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</si>
  <si>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</si>
  <si>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</si>
  <si>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</si>
  <si>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</si>
  <si>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</si>
  <si>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</si>
  <si>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</si>
  <si>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</si>
  <si>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</si>
  <si>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</si>
  <si>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</si>
  <si>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</si>
  <si>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</si>
  <si>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</si>
  <si>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</si>
  <si>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</si>
  <si>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</si>
  <si>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</si>
  <si>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</si>
  <si>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</si>
  <si>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</si>
  <si>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</si>
  <si>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</si>
  <si>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</si>
  <si>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</si>
  <si>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</si>
  <si>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</si>
  <si>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</si>
  <si>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</si>
  <si>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</si>
  <si>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</si>
  <si>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</si>
  <si>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</si>
  <si>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</si>
  <si>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</si>
  <si>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</si>
  <si>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</si>
  <si>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</si>
  <si>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</si>
  <si>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</si>
  <si>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</si>
  <si>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</si>
  <si>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</si>
  <si>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</si>
  <si>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</si>
  <si>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</si>
  <si>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</si>
  <si>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</si>
  <si>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</si>
  <si>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</si>
  <si>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</si>
  <si>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</si>
  <si>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</si>
  <si>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</si>
  <si>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</si>
  <si>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</si>
  <si>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</si>
  <si>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</si>
  <si>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</si>
  <si>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</si>
  <si>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</si>
  <si>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</si>
  <si>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</si>
  <si>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</si>
  <si>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</si>
  <si>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</si>
  <si>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</si>
  <si>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</si>
  <si>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</si>
  <si>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</si>
  <si>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</si>
  <si>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</si>
  <si>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</si>
  <si>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</si>
  <si>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</si>
  <si>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</si>
  <si>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</si>
  <si>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</si>
  <si>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</si>
  <si>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</si>
  <si>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</si>
  <si>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</si>
  <si>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</si>
  <si>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</si>
  <si>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</si>
  <si>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</si>
  <si>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</si>
  <si>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</si>
  <si>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</si>
  <si>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</si>
  <si>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</si>
  <si>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</si>
  <si>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</si>
  <si>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</si>
  <si>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</si>
  <si>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</si>
  <si>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</si>
  <si>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</si>
  <si>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</si>
  <si>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</si>
  <si>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</si>
  <si>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</si>
  <si>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</si>
  <si>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</si>
  <si>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</si>
  <si>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</si>
  <si>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</si>
  <si>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</si>
  <si>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</si>
  <si>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</si>
  <si>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</si>
  <si>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</si>
  <si>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</si>
  <si>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</si>
  <si>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</si>
  <si>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</si>
  <si>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</si>
  <si>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</si>
  <si>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</si>
  <si>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</si>
  <si>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</si>
  <si>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</si>
  <si>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</si>
  <si>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</si>
  <si>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</si>
  <si>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</si>
  <si>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</si>
  <si>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</si>
  <si>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</si>
  <si>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</si>
  <si>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</si>
  <si>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</si>
  <si>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</si>
  <si>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</si>
  <si>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</si>
  <si>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</si>
  <si>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</si>
  <si>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</si>
  <si>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</si>
  <si>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</si>
  <si>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</si>
  <si>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</si>
  <si>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</si>
  <si>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</si>
  <si>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</si>
  <si>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</si>
  <si>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</si>
  <si>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</si>
  <si>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</si>
  <si>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</si>
  <si>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</si>
  <si>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</si>
  <si>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</si>
  <si>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</si>
  <si>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</si>
  <si>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</si>
  <si>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</si>
  <si>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</si>
  <si>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</si>
  <si>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</si>
  <si>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</si>
  <si>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</si>
  <si>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</si>
  <si>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</si>
  <si>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</si>
  <si>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</si>
  <si>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</si>
  <si>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</si>
  <si>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</si>
  <si>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</si>
  <si>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</si>
  <si>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</si>
  <si>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</si>
  <si>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</si>
  <si>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</si>
  <si>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</si>
  <si>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</si>
  <si>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</si>
  <si>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</si>
  <si>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</si>
  <si>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</si>
  <si>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</si>
  <si>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</si>
  <si>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</si>
  <si>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</si>
  <si>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</si>
  <si>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</si>
  <si>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</si>
  <si>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</si>
  <si>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</si>
  <si>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</si>
  <si>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</si>
  <si>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</si>
  <si>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</si>
  <si>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</si>
  <si>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</si>
  <si>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</si>
  <si>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</si>
  <si>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</si>
  <si>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</si>
  <si>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</si>
  <si>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</si>
  <si>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</si>
  <si>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</si>
  <si>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</si>
  <si>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</si>
  <si>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</si>
  <si>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</si>
  <si>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</si>
  <si>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</si>
  <si>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</si>
  <si>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</si>
  <si>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</si>
  <si>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</si>
  <si>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</si>
  <si>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</si>
  <si>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</si>
  <si>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</si>
  <si>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</si>
  <si>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</si>
  <si>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</si>
  <si>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</si>
  <si>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</si>
  <si>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</si>
  <si>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</si>
  <si>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</si>
  <si>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</si>
  <si>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</si>
  <si>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</si>
  <si>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</si>
  <si>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</si>
  <si>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</si>
  <si>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</si>
  <si>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</si>
  <si>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</si>
  <si>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</si>
  <si>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</si>
  <si>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</si>
  <si>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</si>
  <si>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</si>
  <si>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</si>
  <si>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</si>
  <si>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</si>
  <si>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</si>
  <si>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</si>
  <si>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</si>
  <si>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</si>
  <si>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</si>
  <si>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</si>
  <si>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</si>
  <si>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</si>
  <si>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</si>
  <si>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</si>
  <si>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</si>
  <si>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</si>
  <si>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</si>
  <si>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</si>
  <si>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</si>
  <si>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</si>
  <si>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</si>
  <si>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</si>
  <si>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</si>
  <si>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</si>
  <si>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</si>
  <si>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</si>
  <si>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</si>
  <si>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</si>
  <si>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</si>
  <si>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</si>
  <si>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</si>
  <si>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</si>
  <si>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</si>
  <si>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</si>
  <si>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</si>
  <si>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</si>
  <si>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</si>
  <si>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</si>
  <si>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</si>
  <si>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</si>
  <si>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</si>
  <si>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</si>
  <si>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</si>
  <si>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</si>
  <si>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</si>
  <si>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</si>
  <si>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</si>
  <si>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</si>
  <si>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</si>
  <si>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</si>
  <si>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</si>
  <si>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</si>
  <si>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</si>
  <si>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</si>
  <si>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</si>
  <si>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</si>
  <si>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</si>
  <si>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</si>
  <si>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</si>
  <si>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</si>
  <si>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</si>
  <si>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</si>
  <si>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</si>
  <si>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</si>
  <si>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</si>
  <si>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</si>
  <si>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</si>
  <si>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</si>
  <si>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</si>
  <si>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</si>
  <si>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</si>
  <si>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</si>
  <si>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</si>
  <si>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</si>
  <si>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</si>
  <si>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</si>
  <si>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</si>
  <si>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</si>
  <si>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</si>
  <si>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</si>
  <si>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</si>
  <si>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</si>
  <si>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</si>
  <si>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</si>
  <si>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</si>
  <si>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</si>
  <si>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</si>
  <si>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</si>
  <si>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</si>
  <si>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</si>
  <si>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</si>
  <si>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</si>
  <si>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</si>
  <si>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</si>
  <si>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</si>
  <si>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</si>
  <si>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</si>
  <si>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</si>
  <si>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</si>
  <si>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</si>
  <si>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</si>
  <si>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</si>
  <si>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</si>
  <si>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</si>
  <si>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</si>
  <si>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</si>
  <si>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</si>
  <si>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</si>
  <si>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</si>
  <si>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</si>
  <si>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</si>
  <si>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</si>
  <si>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</si>
  <si>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</si>
  <si>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</si>
  <si>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</si>
  <si>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</si>
  <si>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</si>
  <si>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</si>
  <si>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</si>
  <si>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</si>
  <si>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</si>
  <si>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</si>
  <si>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</si>
  <si>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</si>
  <si>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</si>
  <si>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</si>
  <si>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</si>
  <si>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</si>
  <si>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</si>
  <si>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</si>
  <si>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</si>
  <si>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</si>
  <si>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</si>
  <si>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</si>
  <si>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</si>
  <si>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</si>
  <si>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</si>
  <si>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</si>
  <si>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</si>
  <si>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</si>
  <si>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</si>
  <si>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</si>
  <si>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</si>
  <si>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</si>
  <si>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</si>
  <si>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</si>
  <si>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</si>
  <si>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</si>
  <si>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</si>
  <si>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</si>
  <si>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</si>
  <si>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</si>
  <si>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</si>
  <si>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</si>
  <si>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</si>
  <si>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</si>
  <si>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</si>
  <si>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</si>
  <si>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</si>
  <si>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</si>
  <si>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</si>
  <si>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</si>
  <si>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</si>
  <si>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</si>
  <si>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</si>
  <si>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</si>
  <si>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</si>
  <si>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</si>
  <si>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</si>
  <si>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</si>
  <si>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</si>
  <si>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</si>
  <si>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</si>
  <si>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</si>
  <si>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</si>
  <si>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</si>
  <si>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</si>
  <si>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</si>
  <si>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</si>
  <si>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</si>
  <si>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</si>
  <si>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</si>
  <si>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</si>
  <si>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</si>
  <si>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</si>
  <si>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</si>
  <si>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</si>
  <si>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</si>
  <si>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</si>
  <si>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</si>
  <si>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</si>
  <si>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</si>
  <si>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</si>
  <si>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</si>
  <si>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</si>
  <si>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</si>
  <si>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</si>
  <si>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</si>
  <si>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</si>
  <si>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</si>
  <si>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</si>
  <si>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</si>
  <si>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</si>
  <si>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</si>
  <si>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</si>
  <si>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</si>
  <si>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</si>
  <si>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</si>
  <si>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</si>
  <si>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</si>
  <si>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</si>
  <si>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</si>
  <si>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</si>
  <si>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</si>
  <si>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</si>
  <si>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</si>
  <si>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</si>
  <si>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</si>
  <si>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</si>
  <si>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</si>
  <si>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</si>
  <si>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</si>
  <si>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</si>
  <si>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</si>
  <si>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</si>
  <si>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</si>
  <si>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</si>
  <si>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</si>
  <si>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</si>
  <si>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</si>
  <si>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</si>
  <si>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</si>
  <si>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</si>
  <si>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</si>
  <si>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</si>
  <si>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</si>
  <si>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</si>
  <si>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</si>
  <si>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</si>
  <si>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</si>
  <si>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</si>
  <si>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</si>
  <si>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</si>
  <si>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</si>
  <si>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</si>
  <si>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</si>
  <si>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</si>
  <si>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</si>
  <si>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</si>
  <si>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</si>
  <si>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</si>
  <si>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</si>
  <si>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</si>
  <si>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</si>
  <si>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</si>
  <si>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</si>
  <si>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</si>
  <si>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</si>
  <si>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</si>
  <si>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</si>
  <si>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</si>
  <si>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</si>
  <si>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</si>
  <si>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</si>
  <si>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</si>
  <si>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</si>
  <si>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</si>
  <si>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</si>
  <si>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</si>
  <si>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</si>
  <si>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</si>
  <si>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</si>
  <si>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</si>
  <si>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</si>
  <si>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</si>
  <si>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</si>
  <si>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</si>
  <si>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</si>
  <si>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</si>
  <si>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</si>
  <si>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</si>
  <si>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</si>
  <si>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</si>
  <si>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</si>
  <si>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</si>
  <si>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</si>
  <si>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</si>
  <si>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</si>
  <si>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</si>
  <si>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</si>
  <si>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</si>
  <si>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</si>
  <si>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</si>
  <si>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</si>
  <si>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</si>
  <si>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</si>
  <si>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</si>
  <si>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</si>
  <si>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</si>
  <si>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</si>
  <si>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</si>
  <si>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</si>
  <si>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</si>
  <si>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</si>
  <si>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</si>
  <si>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</si>
  <si>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</si>
  <si>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</si>
  <si>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</si>
  <si>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</si>
  <si>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</si>
  <si>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</si>
  <si>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</si>
  <si>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</si>
  <si>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</si>
  <si>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</si>
  <si>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</si>
  <si>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</si>
  <si>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</si>
  <si>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</si>
  <si>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</si>
  <si>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</si>
  <si>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</si>
  <si>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</si>
  <si>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</si>
  <si>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</si>
  <si>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</si>
  <si>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</si>
  <si>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</si>
  <si>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</si>
  <si>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</si>
  <si>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</si>
  <si>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</si>
  <si>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</si>
  <si>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</si>
  <si>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</si>
  <si>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</si>
  <si>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</si>
  <si>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</si>
  <si>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</si>
  <si>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</si>
  <si>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</si>
  <si>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</si>
  <si>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</si>
  <si>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</si>
  <si>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</si>
  <si>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</si>
  <si>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</si>
  <si>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</si>
  <si>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</si>
  <si>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</si>
  <si>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</si>
  <si>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</si>
  <si>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</si>
  <si>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</si>
  <si>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</si>
  <si>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</si>
  <si>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</si>
  <si>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</si>
  <si>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</si>
  <si>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</si>
  <si>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</si>
  <si>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</si>
  <si>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</si>
  <si>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</si>
  <si>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</si>
  <si>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</si>
  <si>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</si>
  <si>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</si>
  <si>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</si>
  <si>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</si>
  <si>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</si>
  <si>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</si>
  <si>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</si>
  <si>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</si>
  <si>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</si>
  <si>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</si>
  <si>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</si>
  <si>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</si>
  <si>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</si>
  <si>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</si>
  <si>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</si>
  <si>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</si>
  <si>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</si>
  <si>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</si>
  <si>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</si>
  <si>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</si>
  <si>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</si>
  <si>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</si>
  <si>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</si>
  <si>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</si>
  <si>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</si>
  <si>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</si>
  <si>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</si>
  <si>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</si>
  <si>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</si>
  <si>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</si>
  <si>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</si>
  <si>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</si>
  <si>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</si>
  <si>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</si>
  <si>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</si>
  <si>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</si>
  <si>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</si>
  <si>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</si>
  <si>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</si>
  <si>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</si>
  <si>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</si>
  <si>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</si>
  <si>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</si>
  <si>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</si>
  <si>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</si>
  <si>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</si>
  <si>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</si>
  <si>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</si>
  <si>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</si>
  <si>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</si>
  <si>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</si>
  <si>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</si>
  <si>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</si>
  <si>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</si>
  <si>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</si>
  <si>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</si>
  <si>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</si>
  <si>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</si>
  <si>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</si>
  <si>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</si>
  <si>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</si>
  <si>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</si>
  <si>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</si>
  <si>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</si>
  <si>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</si>
  <si>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</si>
  <si>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</si>
  <si>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</si>
  <si>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</si>
  <si>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</si>
  <si>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</si>
  <si>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</si>
  <si>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</si>
  <si>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</si>
  <si>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</si>
  <si>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</si>
  <si>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</si>
  <si>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</si>
  <si>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</si>
  <si>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</si>
  <si>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</si>
  <si>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</si>
  <si>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</si>
  <si>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</si>
  <si>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</si>
  <si>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</si>
  <si>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</si>
  <si>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</si>
  <si>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</si>
  <si>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</si>
  <si>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</si>
  <si>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</si>
  <si>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</si>
  <si>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</si>
  <si>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</si>
  <si>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</si>
  <si>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</si>
  <si>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</si>
  <si>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</si>
  <si>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</si>
  <si>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</si>
  <si>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</si>
  <si>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</si>
  <si>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</si>
  <si>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</si>
  <si>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</si>
  <si>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</si>
  <si>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</si>
  <si>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</si>
  <si>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</si>
  <si>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</si>
  <si>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</si>
  <si>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</si>
  <si>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</si>
  <si>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</si>
  <si>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</si>
  <si>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</si>
  <si>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</si>
  <si>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</si>
  <si>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</si>
  <si>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</si>
  <si>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</si>
  <si>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</si>
  <si>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</si>
  <si>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</si>
  <si>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</si>
  <si>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</si>
  <si>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</si>
  <si>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</si>
  <si>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</si>
  <si>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</si>
  <si>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</si>
  <si>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</si>
  <si>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</si>
  <si>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</si>
  <si>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</si>
  <si>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</si>
  <si>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</si>
  <si>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</si>
  <si>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</si>
  <si>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</si>
  <si>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</si>
  <si>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</si>
  <si>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</si>
  <si>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</si>
  <si>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</si>
  <si>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</si>
  <si>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</si>
  <si>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</si>
  <si>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</si>
  <si>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</si>
  <si>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</si>
  <si>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</si>
  <si>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</si>
  <si>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</si>
  <si>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</si>
  <si>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</si>
  <si>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</si>
  <si>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</si>
  <si>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</si>
  <si>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</si>
  <si>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</si>
  <si>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</si>
  <si>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</si>
  <si>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</si>
  <si>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</si>
  <si>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</si>
  <si>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</si>
  <si>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</si>
  <si>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</si>
  <si>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</si>
  <si>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</si>
  <si>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</si>
  <si>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</si>
  <si>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</si>
  <si>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</si>
  <si>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</si>
  <si>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</si>
  <si>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</si>
  <si>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</si>
  <si>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</si>
  <si>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</si>
  <si>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</si>
  <si>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</si>
  <si>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</si>
  <si>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</si>
  <si>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</si>
  <si>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</si>
  <si>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</si>
  <si>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</si>
  <si>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</si>
  <si>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</si>
  <si>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</si>
  <si>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</si>
  <si>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</si>
  <si>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</si>
  <si>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</si>
  <si>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</si>
  <si>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</si>
  <si>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</si>
  <si>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</si>
  <si>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</si>
  <si>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</si>
  <si>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</si>
  <si>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</si>
  <si>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</si>
  <si>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</si>
  <si>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</si>
  <si>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</si>
  <si>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</si>
  <si>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</si>
  <si>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</si>
  <si>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</si>
  <si>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</si>
  <si>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</si>
  <si>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</si>
  <si>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</si>
  <si>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</si>
  <si>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</si>
  <si>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</si>
  <si>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</si>
  <si>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</si>
  <si>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</si>
  <si>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</si>
  <si>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</si>
  <si>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</si>
  <si>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</si>
  <si>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</si>
  <si>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</si>
  <si>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</si>
  <si>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</si>
  <si>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</si>
  <si>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</si>
  <si>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</si>
  <si>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</si>
  <si>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</si>
  <si>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</si>
  <si>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</si>
  <si>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</si>
  <si>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</si>
  <si>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</si>
  <si>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</si>
  <si>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</si>
  <si>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</si>
  <si>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</si>
  <si>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</si>
  <si>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</si>
  <si>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</si>
  <si>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</si>
  <si>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</si>
  <si>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</si>
  <si>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</si>
  <si>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</si>
  <si>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</si>
  <si>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</si>
  <si>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</si>
  <si>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</si>
  <si>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</si>
  <si>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</si>
  <si>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</si>
  <si>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</si>
  <si>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</si>
  <si>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</si>
  <si>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</si>
  <si>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</si>
  <si>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</si>
  <si>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</si>
  <si>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</si>
  <si>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</si>
  <si>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</si>
  <si>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</si>
  <si>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</si>
  <si>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</si>
  <si>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</si>
  <si>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</si>
  <si>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</si>
  <si>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</si>
  <si>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</si>
  <si>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</si>
  <si>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</si>
  <si>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</si>
  <si>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</si>
  <si>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</si>
  <si>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</si>
  <si>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</si>
  <si>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</si>
  <si>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</si>
  <si>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</si>
  <si>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</si>
  <si>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</si>
  <si>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</si>
  <si>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</si>
  <si>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</si>
  <si>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</si>
  <si>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</si>
  <si>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</si>
  <si>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</si>
  <si>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</si>
  <si>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</si>
  <si>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</si>
  <si>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</si>
  <si>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</si>
  <si>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</si>
  <si>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</si>
  <si>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</si>
  <si>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</si>
  <si>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</si>
  <si>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</si>
  <si>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</si>
  <si>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</si>
  <si>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</si>
  <si>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</si>
  <si>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</si>
  <si>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</si>
  <si>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</si>
  <si>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</si>
  <si>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</si>
  <si>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</si>
  <si>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</si>
  <si>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</si>
  <si>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</si>
  <si>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</si>
  <si>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</si>
  <si>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</si>
  <si>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</si>
  <si>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</si>
  <si>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</si>
  <si>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</si>
  <si>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</si>
  <si>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</si>
  <si>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</si>
  <si>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</si>
  <si>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</si>
  <si>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</si>
  <si>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</si>
  <si>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</si>
  <si>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</si>
  <si>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</si>
  <si>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</si>
  <si>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</si>
  <si>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</si>
  <si>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</si>
  <si>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</si>
  <si>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</si>
  <si>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</si>
  <si>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</si>
  <si>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</si>
  <si>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</si>
  <si>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</si>
  <si>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</si>
  <si>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</si>
  <si>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</si>
  <si>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</si>
  <si>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</si>
  <si>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</si>
  <si>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</si>
  <si>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</si>
  <si>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</si>
  <si>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</si>
  <si>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</si>
  <si>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</si>
  <si>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</si>
  <si>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</si>
  <si>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</si>
  <si>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</si>
  <si>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</si>
  <si>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</si>
  <si>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</si>
  <si>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</si>
  <si>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</si>
  <si>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</si>
  <si>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</si>
  <si>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</si>
  <si>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</si>
  <si>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</si>
  <si>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</si>
  <si>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</si>
  <si>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</si>
  <si>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</si>
  <si>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</si>
  <si>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</si>
  <si>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</si>
  <si>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</si>
  <si>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</si>
  <si>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</si>
  <si>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</si>
  <si>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</si>
  <si>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</si>
  <si>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</si>
  <si>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</si>
  <si>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</si>
  <si>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</si>
  <si>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</si>
  <si>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</si>
  <si>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</si>
  <si>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</si>
  <si>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</si>
  <si>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</si>
  <si>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</si>
  <si>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</si>
  <si>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</si>
  <si>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</si>
  <si>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</si>
  <si>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</si>
  <si>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</si>
  <si>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</si>
  <si>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</si>
  <si>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</si>
  <si>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</si>
  <si>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</si>
  <si>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</si>
  <si>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</si>
  <si>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</si>
  <si>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</si>
  <si>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</si>
  <si>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</si>
  <si>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</si>
  <si>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</si>
  <si>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</si>
  <si>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</si>
  <si>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</si>
  <si>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</si>
  <si>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</si>
  <si>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</si>
  <si>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</si>
  <si>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</si>
  <si>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</si>
  <si>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</si>
  <si>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</si>
  <si>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</si>
  <si>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</si>
  <si>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</si>
  <si>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</si>
  <si>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</si>
  <si>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</si>
  <si>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</si>
  <si>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</si>
  <si>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</si>
  <si>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</si>
  <si>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</si>
  <si>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</si>
  <si>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</si>
  <si>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</si>
  <si>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</si>
  <si>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</si>
  <si>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</si>
  <si>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</si>
  <si>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</si>
  <si>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</si>
  <si>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</si>
  <si>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</si>
  <si>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</si>
  <si>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</si>
  <si>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</si>
  <si>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</si>
  <si>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</si>
  <si>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</si>
  <si>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</si>
  <si>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</si>
  <si>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</si>
  <si>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</si>
  <si>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</si>
  <si>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</si>
  <si>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</si>
  <si>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</si>
  <si>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</si>
  <si>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</si>
  <si>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</si>
  <si>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</si>
  <si>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</si>
  <si>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</si>
  <si>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</si>
  <si>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</si>
  <si>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</si>
  <si>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</si>
  <si>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</si>
  <si>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</si>
  <si>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</si>
  <si>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</si>
  <si>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</si>
  <si>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</si>
  <si>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</si>
  <si>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</si>
  <si>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</si>
  <si>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</si>
  <si>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</si>
  <si>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</si>
  <si>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</si>
  <si>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</si>
  <si>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</si>
  <si>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</si>
  <si>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</si>
  <si>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</si>
  <si>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</si>
  <si>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</si>
  <si>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</si>
  <si>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</si>
  <si>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</si>
  <si>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</si>
  <si>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</si>
  <si>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</si>
  <si>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</si>
  <si>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</si>
  <si>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</si>
  <si>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</si>
  <si>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</si>
  <si>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</si>
  <si>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</si>
  <si>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</si>
  <si>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</si>
  <si>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</si>
  <si>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</si>
  <si>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</si>
  <si>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</si>
  <si>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</si>
  <si>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</si>
  <si>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</si>
  <si>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</si>
  <si>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</si>
  <si>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</si>
  <si>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</si>
  <si>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</si>
  <si>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</si>
  <si>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</si>
  <si>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</si>
  <si>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</si>
  <si>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</si>
  <si>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</si>
  <si>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</si>
  <si>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</si>
  <si>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</si>
  <si>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</si>
  <si>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</si>
  <si>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</si>
  <si>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</si>
  <si>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</si>
  <si>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</si>
  <si>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</si>
  <si>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</si>
  <si>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</si>
  <si>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</si>
  <si>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</si>
  <si>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</si>
  <si>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</si>
  <si>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</si>
  <si>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</si>
  <si>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</si>
  <si>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</si>
  <si>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</si>
  <si>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</si>
  <si>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</si>
  <si>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</si>
  <si>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</si>
  <si>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</si>
  <si>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</si>
  <si>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</si>
  <si>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</si>
  <si>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</si>
  <si>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</si>
  <si>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</si>
  <si>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</si>
  <si>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</si>
  <si>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</si>
  <si>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</si>
  <si>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</si>
  <si>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</si>
  <si>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</si>
  <si>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</si>
  <si>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</si>
  <si>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</si>
  <si>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</si>
  <si>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</si>
  <si>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</si>
  <si>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</si>
  <si>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</si>
  <si>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</si>
  <si>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</si>
  <si>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</si>
  <si>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</si>
  <si>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</si>
  <si>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</si>
  <si>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</si>
  <si>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</si>
  <si>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</si>
  <si>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</si>
  <si>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</si>
  <si>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</si>
  <si>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</si>
  <si>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</si>
  <si>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</si>
  <si>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</si>
  <si>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</si>
  <si>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</si>
  <si>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</si>
  <si>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</si>
  <si>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</si>
  <si>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</si>
  <si>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</si>
  <si>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</si>
  <si>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</si>
  <si>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</si>
  <si>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</si>
  <si>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</si>
  <si>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</si>
  <si>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</si>
  <si>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</si>
  <si>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</si>
  <si>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</si>
  <si>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</si>
  <si>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</si>
  <si>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</si>
  <si>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</si>
  <si>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</si>
  <si>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</si>
  <si>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</si>
  <si>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</si>
  <si>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</si>
  <si>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</si>
  <si>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</si>
  <si>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</si>
  <si>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</si>
  <si>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</si>
  <si>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</si>
  <si>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</si>
  <si>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</si>
  <si>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</si>
  <si>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</si>
  <si>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</si>
  <si>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</si>
  <si>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</si>
  <si>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</si>
  <si>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</si>
  <si>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</si>
  <si>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</si>
  <si>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</si>
  <si>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</si>
  <si>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</si>
  <si>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</si>
  <si>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</si>
  <si>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</si>
  <si>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</si>
  <si>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</si>
  <si>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</si>
  <si>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</si>
  <si>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</si>
  <si>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</si>
  <si>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</si>
  <si>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</si>
  <si>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</si>
  <si>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</si>
  <si>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</si>
  <si>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</si>
  <si>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</si>
  <si>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</si>
  <si>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</si>
  <si>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</si>
  <si>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</si>
  <si>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</si>
  <si>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</si>
  <si>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</si>
  <si>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</si>
  <si>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</si>
  <si>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</si>
  <si>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</si>
  <si>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</si>
  <si>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</si>
  <si>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</si>
  <si>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</si>
  <si>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</si>
  <si>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</si>
  <si>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</si>
  <si>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</si>
  <si>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</si>
  <si>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</si>
  <si>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</si>
  <si>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</si>
  <si>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</si>
  <si>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</si>
  <si>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</si>
  <si>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</si>
  <si>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</si>
  <si>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</si>
  <si>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</si>
  <si>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</si>
  <si>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</si>
  <si>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</si>
  <si>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</si>
  <si>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</si>
  <si>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</si>
  <si>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</si>
  <si>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</si>
  <si>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</si>
  <si>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</si>
  <si>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</si>
  <si>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</si>
  <si>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</si>
  <si>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</si>
  <si>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</si>
  <si>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</si>
  <si>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</si>
  <si>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</si>
  <si>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</si>
  <si>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</si>
  <si>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</si>
  <si>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</si>
  <si>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</si>
  <si>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</si>
  <si>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</si>
  <si>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</si>
  <si>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</si>
  <si>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</si>
  <si>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</si>
  <si>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</si>
  <si>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</si>
  <si>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</si>
  <si>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</si>
  <si>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</si>
  <si>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</si>
  <si>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</si>
  <si>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</si>
  <si>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</si>
  <si>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</si>
  <si>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</si>
  <si>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</si>
  <si>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</si>
  <si>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</si>
  <si>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</si>
  <si>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</si>
  <si>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</si>
  <si>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</si>
  <si>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</si>
  <si>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</si>
  <si>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</si>
  <si>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</si>
  <si>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</si>
  <si>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</si>
  <si>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</si>
  <si>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</si>
  <si>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</si>
  <si>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</si>
  <si>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</si>
  <si>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</si>
  <si>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</si>
  <si>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</si>
  <si>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</si>
  <si>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</si>
  <si>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</si>
  <si>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</si>
  <si>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</si>
  <si>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</si>
  <si>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</si>
  <si>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</si>
  <si>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</si>
  <si>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</si>
  <si>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</si>
  <si>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</si>
  <si>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</si>
  <si>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</si>
  <si>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</si>
  <si>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</si>
  <si>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</si>
  <si>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</si>
  <si>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</si>
  <si>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</si>
  <si>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</si>
  <si>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</si>
  <si>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</si>
  <si>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</si>
  <si>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</si>
  <si>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</si>
  <si>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</si>
  <si>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</si>
  <si>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</si>
  <si>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</si>
  <si>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</si>
  <si>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</si>
  <si>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</si>
  <si>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</si>
  <si>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</si>
  <si>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</si>
  <si>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</si>
  <si>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</si>
  <si>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</si>
  <si>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</si>
  <si>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</si>
  <si>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</si>
  <si>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</si>
  <si>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</si>
  <si>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</si>
  <si>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</si>
  <si>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</si>
  <si>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</si>
  <si>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</si>
  <si>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</si>
  <si>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</si>
  <si>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</si>
  <si>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</si>
  <si>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</si>
  <si>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</si>
  <si>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</si>
  <si>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</si>
  <si>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</si>
  <si>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</si>
  <si>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</si>
  <si>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</si>
  <si>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</si>
  <si>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</si>
  <si>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</si>
  <si>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</si>
  <si>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</si>
  <si>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</si>
  <si>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</si>
  <si>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</si>
  <si>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</si>
  <si>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</si>
  <si>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</si>
  <si>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</si>
  <si>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</si>
  <si>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</si>
  <si>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</si>
  <si>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</si>
  <si>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</si>
  <si>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</si>
  <si>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</si>
  <si>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</si>
  <si>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</si>
  <si>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</si>
  <si>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</si>
  <si>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</si>
  <si>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</si>
  <si>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</si>
  <si>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</si>
  <si>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</si>
  <si>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</si>
  <si>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</si>
  <si>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</si>
  <si>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</si>
  <si>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</si>
  <si>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</si>
  <si>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</si>
  <si>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</si>
  <si>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</si>
  <si>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</si>
  <si>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</si>
  <si>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</si>
  <si>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</si>
  <si>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</si>
  <si>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</si>
  <si>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</si>
  <si>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</si>
  <si>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</si>
  <si>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</si>
  <si>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</si>
  <si>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</si>
  <si>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</si>
  <si>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</si>
  <si>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</si>
  <si>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</si>
  <si>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</si>
  <si>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</si>
  <si>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</si>
  <si>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</si>
  <si>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</si>
  <si>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</si>
  <si>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</si>
  <si>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</si>
  <si>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</si>
  <si>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</si>
  <si>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</si>
  <si>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</si>
  <si>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</si>
  <si>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</si>
  <si>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</si>
  <si>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</si>
  <si>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</si>
  <si>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</si>
  <si>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</si>
  <si>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</si>
  <si>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</si>
  <si>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</si>
  <si>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</si>
  <si>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</si>
  <si>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</si>
  <si>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</si>
  <si>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</si>
  <si>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</si>
  <si>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</si>
  <si>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</si>
  <si>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</si>
  <si>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</si>
  <si>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</si>
  <si>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</si>
  <si>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</si>
  <si>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</si>
  <si>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</si>
  <si>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</si>
  <si>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</si>
  <si>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</si>
  <si>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</si>
  <si>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</si>
  <si>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</si>
  <si>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</si>
  <si>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</si>
  <si>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</si>
  <si>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</si>
  <si>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</si>
  <si>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</si>
  <si>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</si>
  <si>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</si>
  <si>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</si>
  <si>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</si>
  <si>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</si>
  <si>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</si>
  <si>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</si>
  <si>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</si>
  <si>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</si>
  <si>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</si>
  <si>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</si>
  <si>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</si>
  <si>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</si>
  <si>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</si>
  <si>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</si>
  <si>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</si>
  <si>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</si>
  <si>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</si>
  <si>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</si>
  <si>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</si>
  <si>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</si>
  <si>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</si>
  <si>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</si>
  <si>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</si>
  <si>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</si>
  <si>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</si>
  <si>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</si>
  <si>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</si>
  <si>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</si>
  <si>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</si>
  <si>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</si>
  <si>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</si>
  <si>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</si>
  <si>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</si>
  <si>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</si>
  <si>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</si>
  <si>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</si>
  <si>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</si>
  <si>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</si>
  <si>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</si>
  <si>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</si>
  <si>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</si>
  <si>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</si>
  <si>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</si>
  <si>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</si>
  <si>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</si>
  <si>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</si>
  <si>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</si>
  <si>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</si>
  <si>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</si>
  <si>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</si>
  <si>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</si>
  <si>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</si>
  <si>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</si>
  <si>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</si>
  <si>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</si>
  <si>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</si>
  <si>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</si>
  <si>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</si>
  <si>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</si>
  <si>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</si>
  <si>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</si>
  <si>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</si>
  <si>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</si>
  <si>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</si>
  <si>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</si>
  <si>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</si>
  <si>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</si>
  <si>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</si>
  <si>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</si>
  <si>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</si>
  <si>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</si>
  <si>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</si>
  <si>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</si>
  <si>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</si>
  <si>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</si>
  <si>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</si>
  <si>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</si>
  <si>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</si>
  <si>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</si>
  <si>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</si>
  <si>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</si>
  <si>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</si>
  <si>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</si>
  <si>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</si>
  <si>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</si>
  <si>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</si>
  <si>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</si>
  <si>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</si>
  <si>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</si>
  <si>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</si>
  <si>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</si>
  <si>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</si>
  <si>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</si>
  <si>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</si>
  <si>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</si>
  <si>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</si>
  <si>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</si>
  <si>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</si>
  <si>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</si>
  <si>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</si>
  <si>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</si>
  <si>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</si>
  <si>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</si>
  <si>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</si>
  <si>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</si>
  <si>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</si>
  <si>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</si>
  <si>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</si>
  <si>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</si>
  <si>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</si>
  <si>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</si>
  <si>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</si>
  <si>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</si>
  <si>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</si>
  <si>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</si>
  <si>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</si>
  <si>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</si>
  <si>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</si>
  <si>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</si>
  <si>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</si>
  <si>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</si>
  <si>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</si>
  <si>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</si>
  <si>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</si>
  <si>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</si>
  <si>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</si>
  <si>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</si>
  <si>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</si>
  <si>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</si>
  <si>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</si>
  <si>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</si>
  <si>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</si>
  <si>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</si>
  <si>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</si>
  <si>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</si>
  <si>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</si>
  <si>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</si>
  <si>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</si>
  <si>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</si>
  <si>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</si>
  <si>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</si>
  <si>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</si>
  <si>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</si>
  <si>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</si>
  <si>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</si>
  <si>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</si>
  <si>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</si>
  <si>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</si>
  <si>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</si>
  <si>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</si>
  <si>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</si>
  <si>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</si>
  <si>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</si>
  <si>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</si>
  <si>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</si>
  <si>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</si>
  <si>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</si>
  <si>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</si>
  <si>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</si>
  <si>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</si>
  <si>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</si>
  <si>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</si>
  <si>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</si>
  <si>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</si>
  <si>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</si>
  <si>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</si>
  <si>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</si>
  <si>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</si>
  <si>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</si>
  <si>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</si>
  <si>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</si>
  <si>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</si>
  <si>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</si>
  <si>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</si>
  <si>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</si>
  <si>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</si>
  <si>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</si>
  <si>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</si>
  <si>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</si>
  <si>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</si>
  <si>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</si>
  <si>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</si>
  <si>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</si>
  <si>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</si>
  <si>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</si>
  <si>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</si>
  <si>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</si>
  <si>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</si>
  <si>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</si>
  <si>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</si>
  <si>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</si>
  <si>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</si>
  <si>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</si>
  <si>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</si>
  <si>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</si>
  <si>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</si>
  <si>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</si>
  <si>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</si>
  <si>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</si>
  <si>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</si>
  <si>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</si>
  <si>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</si>
  <si>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</si>
  <si>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</si>
  <si>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</si>
  <si>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</si>
  <si>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</si>
  <si>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</si>
  <si>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</si>
  <si>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</si>
  <si>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</si>
  <si>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</si>
  <si>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</si>
  <si>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</si>
  <si>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</si>
  <si>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</si>
  <si>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</si>
  <si>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</si>
  <si>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</si>
  <si>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</si>
  <si>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</si>
  <si>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</si>
  <si>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</si>
  <si>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</si>
  <si>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</si>
  <si>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</si>
  <si>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</si>
  <si>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</si>
  <si>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</si>
  <si>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</si>
  <si>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</si>
  <si>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</si>
  <si>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</si>
  <si>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</si>
  <si>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</si>
  <si>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</si>
  <si>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</si>
  <si>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</si>
  <si>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</si>
  <si>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</si>
  <si>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</si>
  <si>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</si>
  <si>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</si>
  <si>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</si>
  <si>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</si>
  <si>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</si>
  <si>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</si>
  <si>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</si>
  <si>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</si>
  <si>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</si>
  <si>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</si>
  <si>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</si>
  <si>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</si>
  <si>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</si>
  <si>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</si>
  <si>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</si>
  <si>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</si>
  <si>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</si>
  <si>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</si>
  <si>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</si>
  <si>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</si>
  <si>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</si>
  <si>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</si>
  <si>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</si>
  <si>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</si>
  <si>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</si>
  <si>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</si>
  <si>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</si>
  <si>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</si>
  <si>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</si>
  <si>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</si>
  <si>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</si>
  <si>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</si>
  <si>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</si>
  <si>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</si>
  <si>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</si>
  <si>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</si>
  <si>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</si>
  <si>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</si>
  <si>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</si>
  <si>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</si>
  <si>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</si>
  <si>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</si>
  <si>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</si>
  <si>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</si>
  <si>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</si>
  <si>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</si>
  <si>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</si>
  <si>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</si>
  <si>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</si>
  <si>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</si>
  <si>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</si>
  <si>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</si>
  <si>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</si>
  <si>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</si>
  <si>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</si>
  <si>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</si>
  <si>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</si>
  <si>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</si>
  <si>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</si>
  <si>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</si>
  <si>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</si>
  <si>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</si>
  <si>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</si>
  <si>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</si>
  <si>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</si>
  <si>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</si>
  <si>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</si>
  <si>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</si>
  <si>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</si>
  <si>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</si>
  <si>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</si>
  <si>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</si>
  <si>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</si>
  <si>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</si>
  <si>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</si>
  <si>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</si>
  <si>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</si>
  <si>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</si>
  <si>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</si>
  <si>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</si>
  <si>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</si>
  <si>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</si>
  <si>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</si>
  <si>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</si>
  <si>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</si>
  <si>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</si>
  <si>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</si>
  <si>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</si>
  <si>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</si>
  <si>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</si>
  <si>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</si>
  <si>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</si>
  <si>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</si>
  <si>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</si>
  <si>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</si>
  <si>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</si>
  <si>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</si>
  <si>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</si>
  <si>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</si>
  <si>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</si>
  <si>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</si>
  <si>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</si>
  <si>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</si>
  <si>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</si>
  <si>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</si>
  <si>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</si>
  <si>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</si>
  <si>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</si>
  <si>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</si>
  <si>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</si>
  <si>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</si>
  <si>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</si>
  <si>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</si>
  <si>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</si>
  <si>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</si>
  <si>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</si>
  <si>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</si>
  <si>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</si>
  <si>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</si>
  <si>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</si>
  <si>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</si>
  <si>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</si>
  <si>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</si>
  <si>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</si>
  <si>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</si>
  <si>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</si>
  <si>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</si>
  <si>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</si>
  <si>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</si>
  <si>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</si>
  <si>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</si>
  <si>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</si>
  <si>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</si>
  <si>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</si>
  <si>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</si>
  <si>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</si>
  <si>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</si>
  <si>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</si>
  <si>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</si>
  <si>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</si>
  <si>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</si>
  <si>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</si>
  <si>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</si>
  <si>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</si>
  <si>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</si>
  <si>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</si>
  <si>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</si>
  <si>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</si>
  <si>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</si>
  <si>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</si>
  <si>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</si>
  <si>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</si>
  <si>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</si>
  <si>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</si>
  <si>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</si>
  <si>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</si>
  <si>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</si>
  <si>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</si>
  <si>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</si>
  <si>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</si>
  <si>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</si>
  <si>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</si>
  <si>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</si>
  <si>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</si>
  <si>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</si>
  <si>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</si>
  <si>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</si>
  <si>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</si>
  <si>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</si>
  <si>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</si>
  <si>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</si>
  <si>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</si>
  <si>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</si>
  <si>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</si>
  <si>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</si>
  <si>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</si>
  <si>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</si>
  <si>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</si>
  <si>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</si>
  <si>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</si>
  <si>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</si>
  <si>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</si>
  <si>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</si>
  <si>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</si>
  <si>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</si>
  <si>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</si>
  <si>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</si>
  <si>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</si>
  <si>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</si>
  <si>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</si>
  <si>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</si>
  <si>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</si>
  <si>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</si>
  <si>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</si>
  <si>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</si>
  <si>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</si>
  <si>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</si>
  <si>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</si>
  <si>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</si>
  <si>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</si>
  <si>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</si>
  <si>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</si>
  <si>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</si>
  <si>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</si>
  <si>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</si>
  <si>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</si>
  <si>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</si>
  <si>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</si>
  <si>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</si>
  <si>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</si>
  <si>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</si>
  <si>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</si>
  <si>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</si>
  <si>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</si>
  <si>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</si>
  <si>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</si>
  <si>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</si>
  <si>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</si>
  <si>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</si>
  <si>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</si>
  <si>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</si>
  <si>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</si>
  <si>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</si>
  <si>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</si>
  <si>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</si>
  <si>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</si>
  <si>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</si>
  <si>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</si>
  <si>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</si>
  <si>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</si>
  <si>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</si>
  <si>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</si>
  <si>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</si>
  <si>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</si>
  <si>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</si>
  <si>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</si>
  <si>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</si>
  <si>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</si>
  <si>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</si>
  <si>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</si>
  <si>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</si>
  <si>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</si>
  <si>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</si>
  <si>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</si>
  <si>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</si>
  <si>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</si>
  <si>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</si>
  <si>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</si>
  <si>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</si>
  <si>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</si>
  <si>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</si>
  <si>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</si>
  <si>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</si>
  <si>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</si>
  <si>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</si>
  <si>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</si>
  <si>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</si>
  <si>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</si>
  <si>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</si>
  <si>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</si>
  <si>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</si>
  <si>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</si>
  <si>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</si>
  <si>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</si>
  <si>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</si>
  <si>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</si>
  <si>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</si>
  <si>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</si>
  <si>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</si>
  <si>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</si>
  <si>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</si>
  <si>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</si>
  <si>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</si>
  <si>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</si>
  <si>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</si>
  <si>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</si>
  <si>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</si>
  <si>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</si>
  <si>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</si>
  <si>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</si>
  <si>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</si>
  <si>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</si>
  <si>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</si>
  <si>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</si>
  <si>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</si>
  <si>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</si>
  <si>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</si>
  <si>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</si>
  <si>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</si>
  <si>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</si>
  <si>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</si>
  <si>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</si>
  <si>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</si>
  <si>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</si>
  <si>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</si>
  <si>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</si>
  <si>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</si>
  <si>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</si>
  <si>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</si>
  <si>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</si>
  <si>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</si>
  <si>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</si>
  <si>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</si>
  <si>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</si>
  <si>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</si>
  <si>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</si>
  <si>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</si>
  <si>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</si>
  <si>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</si>
  <si>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</si>
  <si>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</si>
  <si>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</si>
  <si>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</si>
  <si>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</si>
  <si>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</si>
  <si>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</si>
  <si>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</si>
  <si>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</si>
  <si>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</si>
  <si>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</si>
  <si>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</si>
  <si>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</si>
  <si>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</si>
  <si>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</si>
  <si>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</si>
  <si>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</si>
  <si>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</si>
  <si>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</si>
  <si>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</si>
  <si>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</si>
  <si>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</si>
  <si>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</si>
  <si>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</si>
  <si>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</si>
  <si>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</si>
  <si>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</si>
  <si>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</si>
  <si>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</si>
  <si>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</si>
  <si>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</si>
  <si>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</si>
  <si>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</si>
  <si>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</si>
  <si>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</si>
  <si>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</si>
  <si>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</si>
  <si>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</si>
  <si>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</si>
  <si>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</si>
  <si>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</si>
  <si>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</si>
  <si>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</si>
  <si>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</si>
  <si>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</si>
  <si>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</si>
  <si>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</si>
  <si>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</si>
  <si>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</si>
  <si>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</si>
  <si>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</si>
  <si>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</si>
  <si>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</si>
  <si>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</si>
  <si>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</si>
  <si>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</si>
  <si>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</si>
  <si>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</si>
  <si>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</si>
  <si>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</si>
  <si>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</si>
  <si>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</si>
  <si>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</si>
  <si>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</si>
  <si>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</si>
  <si>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</si>
  <si>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</si>
  <si>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</si>
  <si>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</si>
  <si>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</si>
  <si>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</si>
  <si>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</si>
  <si>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</si>
  <si>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</si>
  <si>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</si>
  <si>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</si>
  <si>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</si>
  <si>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</si>
  <si>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</si>
  <si>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</si>
  <si>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</si>
  <si>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</si>
  <si>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</si>
  <si>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</si>
  <si>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</si>
  <si>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</si>
  <si>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</si>
  <si>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</si>
  <si>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</si>
  <si>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</si>
  <si>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</si>
  <si>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</si>
  <si>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</si>
  <si>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</si>
  <si>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</si>
  <si>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</si>
  <si>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</si>
  <si>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</si>
  <si>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</si>
  <si>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</si>
  <si>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</si>
  <si>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</si>
  <si>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</si>
  <si>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</si>
  <si>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</si>
  <si>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</si>
  <si>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</si>
  <si>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</si>
  <si>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</si>
  <si>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</si>
  <si>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</si>
  <si>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</si>
  <si>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</si>
  <si>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</si>
  <si>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</si>
  <si>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</si>
  <si>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</si>
  <si>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</si>
  <si>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</si>
  <si>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</si>
  <si>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</si>
  <si>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</si>
  <si>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</si>
  <si>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</si>
  <si>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</si>
  <si>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</si>
  <si>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</si>
  <si>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</si>
  <si>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</si>
  <si>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</si>
  <si>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</si>
  <si>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</si>
  <si>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</si>
  <si>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</si>
  <si>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</si>
  <si>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</si>
  <si>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</si>
  <si>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</si>
  <si>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</si>
  <si>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</si>
  <si>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</si>
  <si>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</si>
  <si>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</si>
  <si>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</si>
  <si>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</si>
  <si>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</si>
  <si>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</si>
  <si>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</si>
  <si>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</si>
  <si>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</si>
  <si>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</si>
  <si>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</si>
  <si>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</si>
  <si>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</si>
  <si>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</si>
  <si>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</si>
  <si>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</si>
  <si>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</si>
  <si>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</si>
  <si>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</si>
  <si>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</si>
  <si>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</si>
  <si>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</si>
  <si>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</si>
  <si>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</si>
  <si>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</si>
  <si>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</si>
  <si>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</si>
  <si>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</si>
  <si>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</si>
  <si>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</si>
  <si>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</si>
  <si>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</si>
  <si>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</si>
  <si>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</si>
  <si>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</si>
  <si>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</si>
  <si>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</si>
  <si>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</si>
  <si>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</si>
  <si>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</si>
  <si>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</si>
  <si>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</si>
  <si>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</si>
  <si>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</si>
  <si>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</si>
  <si>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</si>
  <si>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</si>
  <si>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</si>
  <si>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</si>
  <si>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</si>
  <si>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</si>
  <si>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</si>
  <si>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</si>
  <si>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</si>
  <si>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</si>
  <si>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</si>
  <si>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</si>
  <si>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</si>
  <si>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</si>
  <si>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</si>
  <si>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</si>
  <si>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</si>
  <si>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</si>
  <si>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</si>
  <si>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</si>
  <si>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</si>
  <si>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</si>
  <si>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</si>
  <si>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</si>
  <si>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</si>
  <si>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</si>
  <si>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</si>
  <si>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</si>
  <si>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</si>
  <si>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</si>
  <si>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</si>
  <si>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</si>
  <si>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</si>
  <si>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</si>
  <si>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</si>
  <si>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</si>
  <si>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</si>
  <si>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</si>
  <si>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</si>
  <si>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</si>
  <si>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</si>
  <si>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</si>
  <si>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</si>
  <si>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</si>
  <si>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</si>
  <si>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</si>
  <si>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</si>
  <si>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</si>
  <si>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</si>
  <si>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</si>
  <si>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</si>
  <si>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</si>
  <si>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</si>
  <si>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</si>
  <si>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</si>
  <si>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</si>
  <si>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</si>
  <si>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</si>
  <si>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</si>
  <si>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</si>
  <si>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</si>
  <si>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</si>
  <si>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</si>
  <si>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</si>
  <si>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</si>
  <si>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</si>
  <si>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</si>
  <si>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</si>
  <si>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</si>
  <si>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</si>
  <si>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</si>
  <si>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</si>
  <si>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</si>
  <si>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</si>
  <si>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</si>
  <si>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</si>
  <si>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</si>
  <si>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</si>
  <si>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</si>
  <si>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</si>
  <si>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</si>
  <si>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</si>
  <si>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</si>
  <si>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</si>
  <si>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</si>
  <si>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</si>
  <si>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</si>
  <si>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</si>
  <si>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</si>
  <si>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</si>
  <si>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</si>
  <si>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</si>
  <si>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</si>
  <si>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</si>
  <si>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</si>
  <si>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</si>
  <si>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</si>
  <si>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</si>
  <si>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</si>
  <si>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</si>
  <si>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</si>
  <si>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</si>
  <si>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</si>
  <si>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</si>
  <si>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</si>
  <si>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</si>
  <si>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</si>
  <si>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</si>
  <si>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</si>
  <si>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</si>
  <si>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</si>
  <si>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</si>
  <si>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</si>
  <si>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</si>
  <si>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</si>
  <si>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</si>
  <si>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</si>
  <si>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</si>
  <si>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</si>
  <si>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</si>
  <si>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</si>
  <si>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</si>
  <si>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</si>
  <si>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</si>
  <si>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</si>
  <si>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</si>
  <si>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</si>
  <si>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</si>
  <si>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</si>
  <si>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</si>
  <si>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</si>
  <si>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</si>
  <si>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</si>
  <si>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</si>
  <si>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</si>
  <si>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</si>
  <si>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</si>
  <si>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</si>
  <si>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</si>
  <si>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</si>
  <si>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</si>
  <si>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</si>
  <si>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</si>
  <si>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</si>
  <si>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</si>
  <si>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</si>
  <si>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</si>
  <si>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</si>
  <si>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</si>
  <si>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</si>
  <si>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</si>
  <si>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</si>
  <si>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</si>
  <si>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</si>
  <si>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</si>
  <si>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</si>
  <si>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</si>
  <si>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</si>
  <si>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</si>
  <si>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</si>
  <si>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</si>
  <si>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</si>
  <si>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</si>
  <si>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</si>
  <si>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</si>
  <si>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</si>
  <si>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</si>
  <si>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</si>
  <si>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</si>
  <si>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</si>
  <si>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</si>
  <si>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</si>
  <si>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</si>
  <si>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</si>
  <si>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</si>
  <si>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</si>
  <si>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</si>
  <si>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</si>
  <si>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</si>
  <si>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</si>
  <si>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</si>
  <si>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</si>
  <si>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</si>
  <si>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</si>
  <si>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</si>
  <si>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</si>
  <si>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</si>
  <si>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</si>
  <si>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</si>
  <si>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</si>
  <si>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</si>
  <si>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</si>
  <si>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</si>
  <si>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</si>
  <si>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</si>
  <si>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</si>
  <si>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</si>
  <si>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</si>
  <si>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</si>
  <si>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</si>
  <si>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</si>
  <si>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</si>
  <si>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</si>
  <si>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</si>
  <si>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</si>
  <si>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</si>
  <si>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</si>
  <si>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</si>
  <si>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</si>
  <si>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</si>
  <si>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</si>
  <si>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</si>
  <si>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</si>
  <si>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</si>
  <si>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</si>
  <si>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</si>
  <si>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</si>
  <si>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</si>
  <si>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</si>
  <si>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</si>
  <si>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</si>
  <si>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</si>
  <si>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</si>
  <si>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</si>
  <si>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</si>
  <si>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</si>
  <si>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</si>
  <si>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</si>
  <si>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</si>
  <si>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</si>
  <si>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</si>
  <si>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</si>
  <si>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</si>
  <si>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</si>
  <si>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</si>
  <si>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</si>
  <si>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</si>
  <si>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</si>
  <si>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</si>
  <si>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</si>
  <si>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</si>
  <si>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</si>
  <si>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</si>
  <si>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</si>
  <si>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</si>
  <si>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</si>
  <si>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</si>
  <si>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</si>
  <si>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</si>
  <si>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</si>
  <si>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</si>
  <si>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</si>
  <si>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</si>
  <si>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</si>
  <si>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</si>
  <si>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</si>
  <si>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</si>
  <si>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</si>
  <si>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</si>
  <si>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</si>
  <si>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</si>
  <si>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</si>
  <si>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</si>
  <si>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</si>
  <si>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</si>
  <si>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</si>
  <si>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</si>
  <si>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</si>
  <si>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</si>
  <si>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</si>
  <si>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</si>
  <si>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</si>
  <si>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</si>
  <si>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</si>
  <si>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</si>
  <si>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</si>
  <si>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</si>
  <si>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</si>
  <si>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</si>
  <si>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</si>
  <si>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</si>
  <si>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</si>
  <si>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</si>
  <si>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</si>
  <si>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</si>
  <si>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</si>
  <si>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</si>
  <si>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</si>
  <si>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</si>
  <si>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</si>
  <si>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</si>
  <si>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</si>
  <si>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</si>
  <si>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</si>
  <si>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</si>
  <si>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</si>
  <si>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</si>
  <si>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</si>
  <si>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</si>
  <si>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</si>
  <si>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</si>
  <si>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</si>
  <si>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</si>
  <si>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</si>
  <si>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</si>
  <si>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</si>
  <si>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</si>
  <si>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</si>
  <si>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</si>
  <si>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</si>
  <si>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</si>
  <si>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</si>
  <si>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</si>
  <si>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</si>
  <si>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</si>
  <si>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</si>
  <si>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</si>
  <si>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</si>
  <si>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</si>
  <si>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</si>
  <si>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</si>
  <si>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</si>
  <si>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</si>
  <si>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</si>
  <si>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</si>
  <si>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</si>
  <si>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</si>
  <si>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</si>
  <si>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</si>
  <si>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</si>
  <si>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</si>
  <si>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</si>
  <si>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</si>
  <si>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</si>
  <si>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</si>
  <si>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</si>
  <si>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</si>
  <si>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</si>
  <si>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</si>
  <si>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</si>
  <si>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</si>
  <si>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</si>
  <si>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</si>
  <si>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</si>
  <si>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</si>
  <si>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</si>
  <si>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</si>
  <si>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</si>
  <si>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</si>
  <si>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</si>
  <si>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</si>
  <si>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</si>
  <si>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</si>
  <si>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</si>
  <si>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</si>
  <si>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</si>
  <si>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</si>
  <si>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</si>
  <si>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</si>
  <si>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</si>
  <si>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</si>
  <si>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</si>
  <si>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</si>
  <si>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</si>
  <si>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</si>
  <si>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</si>
  <si>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</si>
  <si>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</si>
  <si>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</si>
  <si>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</si>
  <si>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</si>
  <si>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</si>
  <si>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</si>
  <si>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</si>
  <si>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</si>
  <si>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</si>
  <si>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</si>
  <si>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</si>
  <si>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</si>
  <si>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</si>
  <si>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</si>
  <si>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</si>
  <si>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</si>
  <si>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</si>
  <si>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</si>
  <si>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</si>
  <si>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</si>
  <si>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</si>
  <si>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</si>
  <si>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</si>
  <si>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</si>
  <si>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</si>
  <si>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</si>
  <si>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</si>
  <si>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</si>
  <si>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</si>
  <si>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</si>
  <si>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</si>
  <si>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</si>
  <si>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</si>
  <si>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</si>
  <si>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</si>
  <si>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</si>
  <si>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</si>
  <si>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</si>
  <si>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</si>
  <si>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</si>
  <si>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</si>
  <si>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</si>
  <si>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</si>
  <si>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</si>
  <si>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</si>
  <si>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</si>
  <si>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</si>
  <si>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</si>
  <si>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</si>
  <si>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</si>
  <si>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</si>
  <si>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</si>
  <si>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</si>
  <si>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</si>
  <si>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</si>
  <si>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</si>
  <si>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</si>
  <si>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</si>
  <si>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</si>
  <si>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</si>
  <si>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</si>
  <si>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</si>
  <si>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</si>
  <si>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</si>
  <si>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</si>
  <si>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</si>
  <si>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</si>
  <si>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</si>
  <si>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</si>
  <si>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</si>
  <si>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</si>
  <si>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</si>
  <si>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</si>
  <si>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</si>
  <si>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</si>
  <si>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</si>
  <si>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</si>
  <si>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</si>
  <si>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</si>
  <si>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</si>
  <si>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</si>
  <si>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</si>
  <si>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</si>
  <si>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</si>
  <si>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</si>
  <si>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</si>
  <si>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</si>
  <si>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</si>
  <si>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</si>
  <si>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</si>
  <si>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</si>
  <si>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</si>
  <si>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</si>
  <si>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</si>
  <si>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</si>
  <si>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</si>
  <si>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</si>
  <si>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</si>
  <si>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</si>
  <si>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</si>
  <si>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</si>
  <si>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</si>
  <si>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</si>
  <si>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</si>
  <si>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</si>
  <si>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</si>
  <si>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</si>
  <si>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</si>
  <si>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</si>
  <si>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</si>
  <si>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</si>
  <si>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</si>
  <si>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</si>
  <si>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</si>
  <si>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</si>
  <si>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</si>
  <si>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</si>
  <si>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</si>
  <si>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</si>
  <si>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</si>
  <si>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</si>
  <si>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</si>
  <si>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</si>
  <si>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</si>
  <si>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</si>
  <si>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</si>
  <si>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</si>
  <si>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</si>
  <si>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</si>
  <si>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</si>
  <si>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</si>
  <si>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</si>
  <si>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</si>
  <si>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</si>
  <si>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</si>
  <si>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</si>
  <si>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</si>
  <si>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</si>
  <si>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</si>
  <si>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</si>
  <si>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</si>
  <si>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</si>
  <si>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</si>
  <si>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</si>
  <si>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</si>
  <si>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</si>
  <si>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</si>
  <si>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</si>
  <si>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</si>
  <si>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</si>
  <si>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</si>
  <si>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</si>
  <si>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</si>
  <si>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</si>
  <si>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</si>
  <si>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</si>
  <si>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</si>
  <si>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</si>
  <si>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</si>
  <si>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</si>
  <si>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</si>
  <si>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</si>
  <si>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</si>
  <si>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</si>
  <si>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</si>
  <si>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</si>
  <si>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</si>
  <si>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</si>
  <si>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</si>
  <si>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</si>
  <si>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</si>
  <si>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</si>
  <si>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</si>
  <si>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</si>
  <si>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</si>
  <si>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</si>
  <si>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</si>
  <si>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</si>
  <si>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</si>
  <si>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</si>
  <si>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</si>
  <si>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</si>
  <si>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</si>
  <si>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</si>
  <si>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</si>
  <si>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</si>
  <si>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</si>
  <si>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</si>
  <si>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</si>
  <si>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</si>
  <si>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</si>
  <si>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</si>
  <si>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</si>
  <si>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</si>
  <si>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</si>
  <si>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</si>
  <si>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</si>
  <si>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</si>
  <si>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</si>
  <si>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</si>
  <si>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</si>
  <si>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</si>
  <si>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</si>
  <si>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</si>
  <si>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</si>
  <si>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</si>
  <si>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</si>
  <si>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</si>
  <si>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</si>
  <si>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</si>
  <si>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</si>
  <si>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</si>
  <si>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</si>
  <si>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</si>
  <si>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</si>
  <si>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</si>
  <si>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</si>
  <si>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</si>
  <si>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</si>
  <si>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</si>
  <si>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</si>
  <si>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</si>
  <si>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</si>
  <si>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</si>
  <si>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</si>
  <si>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</si>
  <si>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</si>
  <si>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</si>
  <si>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</si>
  <si>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</si>
  <si>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</si>
  <si>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</si>
  <si>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</si>
  <si>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</si>
  <si>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</si>
  <si>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</si>
  <si>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</si>
  <si>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</si>
  <si>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</si>
  <si>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</si>
  <si>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</si>
  <si>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</si>
  <si>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</si>
  <si>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</si>
  <si>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</si>
  <si>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</si>
  <si>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</si>
  <si>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</si>
  <si>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</si>
  <si>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</si>
  <si>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</si>
  <si>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</si>
  <si>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</si>
  <si>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</si>
  <si>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</si>
  <si>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</si>
  <si>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</si>
  <si>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</si>
  <si>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</si>
  <si>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</si>
  <si>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</si>
  <si>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</si>
  <si>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</si>
  <si>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</si>
  <si>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</si>
  <si>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</si>
  <si>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</si>
  <si>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</si>
  <si>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</si>
  <si>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</si>
  <si>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</si>
  <si>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</si>
  <si>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</si>
  <si>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</si>
  <si>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</si>
  <si>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</si>
  <si>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</si>
  <si>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</si>
  <si>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</si>
  <si>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</si>
  <si>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</si>
  <si>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</si>
  <si>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</si>
  <si>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</si>
  <si>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</si>
  <si>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</si>
  <si>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</si>
  <si>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</si>
  <si>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</si>
  <si>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</si>
  <si>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</si>
  <si>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</si>
  <si>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</si>
  <si>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</si>
  <si>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</si>
  <si>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</si>
  <si>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</si>
  <si>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</si>
  <si>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</si>
  <si>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</si>
  <si>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</si>
  <si>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</si>
  <si>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</si>
  <si>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</si>
  <si>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</si>
  <si>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</si>
  <si>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</si>
  <si>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</si>
  <si>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</si>
  <si>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</si>
  <si>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</si>
  <si>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</si>
  <si>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</si>
  <si>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</si>
  <si>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</si>
  <si>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</si>
  <si>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</si>
  <si>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</si>
  <si>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</si>
  <si>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</si>
  <si>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</si>
  <si>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</si>
  <si>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</si>
  <si>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</si>
  <si>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</si>
  <si>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</si>
  <si>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</si>
  <si>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</si>
  <si>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</si>
  <si>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</si>
  <si>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</si>
  <si>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</si>
  <si>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</si>
  <si>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</si>
  <si>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</si>
  <si>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</si>
  <si>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</si>
  <si>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</si>
  <si>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</si>
  <si>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</si>
  <si>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</si>
  <si>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</si>
  <si>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</si>
  <si>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</si>
  <si>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</si>
  <si>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</si>
  <si>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</si>
  <si>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</si>
  <si>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</si>
  <si>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</si>
  <si>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</si>
  <si>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</si>
  <si>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</si>
  <si>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</si>
  <si>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</si>
  <si>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</si>
  <si>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</si>
  <si>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</si>
  <si>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</si>
  <si>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</si>
  <si>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</si>
  <si>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</si>
  <si>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</si>
  <si>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</si>
  <si>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</si>
  <si>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</si>
  <si>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</si>
  <si>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</si>
  <si>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</si>
  <si>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</si>
  <si>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</si>
  <si>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</si>
  <si>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</si>
  <si>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</si>
  <si>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</si>
  <si>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</si>
  <si>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</si>
  <si>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</si>
  <si>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</si>
  <si>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</si>
  <si>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</si>
  <si>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</si>
  <si>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</si>
  <si>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</si>
  <si>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</si>
  <si>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</si>
  <si>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</si>
  <si>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</si>
  <si>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</si>
  <si>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</si>
  <si>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</si>
  <si>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</si>
  <si>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</si>
  <si>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</si>
  <si>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</si>
  <si>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</si>
  <si>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</si>
  <si>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</si>
  <si>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</si>
  <si>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</si>
  <si>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</si>
  <si>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</si>
  <si>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</si>
  <si>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</si>
  <si>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</si>
  <si>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</si>
  <si>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</si>
  <si>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</si>
  <si>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</si>
  <si>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</si>
  <si>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</si>
  <si>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</si>
  <si>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</si>
  <si>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</si>
  <si>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</si>
  <si>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</si>
  <si>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</si>
  <si>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</si>
  <si>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</si>
  <si>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</si>
  <si>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</si>
  <si>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</si>
  <si>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</si>
  <si>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</si>
  <si>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</si>
  <si>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</si>
  <si>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</si>
  <si>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</si>
  <si>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</si>
  <si>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</si>
  <si>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</si>
  <si>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</si>
  <si>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</si>
  <si>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</si>
  <si>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</si>
  <si>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</si>
  <si>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</si>
  <si>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</si>
  <si>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</si>
  <si>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</si>
  <si>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</si>
  <si>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</si>
  <si>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</si>
  <si>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</si>
  <si>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</si>
  <si>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</si>
  <si>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</si>
  <si>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</si>
  <si>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</si>
  <si>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</si>
  <si>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</si>
  <si>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</si>
  <si>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</si>
  <si>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</si>
  <si>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</si>
  <si>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</si>
  <si>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</si>
  <si>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</si>
  <si>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</si>
  <si>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</si>
  <si>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</si>
  <si>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</si>
  <si>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</si>
  <si>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</si>
  <si>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</si>
  <si>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</si>
  <si>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</si>
  <si>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</si>
  <si>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</si>
  <si>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</si>
  <si>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</si>
  <si>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</si>
  <si>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</si>
  <si>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</si>
  <si>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</si>
  <si>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</si>
  <si>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</si>
  <si>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</si>
  <si>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</si>
  <si>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</si>
  <si>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</si>
  <si>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</si>
  <si>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</si>
  <si>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</si>
  <si>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</si>
  <si>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</si>
  <si>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</si>
  <si>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</si>
  <si>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</si>
  <si>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</si>
  <si>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</si>
  <si>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</si>
  <si>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</si>
  <si>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</si>
  <si>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</si>
  <si>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</si>
  <si>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</si>
  <si>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</si>
  <si>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</si>
  <si>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</si>
  <si>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</si>
  <si>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</si>
  <si>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</si>
  <si>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</si>
  <si>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</si>
  <si>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</si>
  <si>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</si>
  <si>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</si>
  <si>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</si>
  <si>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</si>
  <si>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</si>
  <si>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</si>
  <si>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</si>
  <si>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</si>
  <si>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</si>
  <si>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</si>
  <si>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</si>
  <si>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</si>
  <si>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</si>
  <si>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</si>
  <si>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</si>
  <si>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</si>
  <si>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</si>
  <si>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</si>
  <si>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</si>
  <si>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</si>
  <si>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</si>
  <si>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</si>
  <si>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</si>
  <si>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</si>
  <si>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</si>
  <si>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</si>
  <si>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</si>
  <si>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</si>
  <si>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</si>
  <si>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</si>
  <si>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</si>
  <si>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</si>
  <si>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</si>
  <si>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</si>
  <si>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</si>
  <si>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</si>
  <si>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</si>
  <si>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</si>
  <si>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</si>
  <si>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</si>
  <si>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</si>
  <si>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</si>
  <si>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</si>
  <si>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</si>
  <si>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</si>
  <si>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</si>
  <si>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</si>
  <si>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</si>
  <si>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</si>
  <si>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</si>
  <si>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</si>
  <si>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</si>
  <si>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</si>
  <si>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</si>
  <si>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</si>
  <si>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</si>
  <si>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</si>
  <si>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</si>
  <si>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</si>
  <si>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</si>
  <si>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</si>
  <si>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</si>
  <si>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</si>
  <si>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</si>
  <si>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</si>
  <si>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</si>
  <si>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</si>
  <si>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</si>
  <si>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</si>
  <si>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</si>
  <si>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</si>
  <si>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</si>
  <si>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</si>
  <si>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</si>
  <si>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</si>
  <si>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</si>
  <si>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</si>
  <si>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</si>
  <si>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</si>
  <si>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</si>
  <si>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</si>
  <si>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</si>
  <si>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</si>
  <si>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</si>
  <si>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</si>
  <si>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</si>
  <si>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</si>
  <si>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</si>
  <si>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</si>
  <si>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</si>
  <si>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</si>
  <si>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</si>
  <si>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</si>
  <si>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</si>
  <si>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</si>
  <si>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</si>
  <si>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</si>
  <si>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</si>
  <si>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</si>
  <si>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</si>
  <si>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</si>
  <si>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</si>
  <si>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</si>
  <si>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</si>
  <si>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</si>
  <si>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</si>
  <si>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</si>
  <si>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</si>
  <si>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</si>
  <si>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</si>
  <si>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</si>
  <si>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</si>
  <si>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</si>
  <si>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</si>
  <si>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</si>
  <si>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</si>
  <si>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</si>
  <si>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</si>
  <si>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</si>
  <si>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</si>
  <si>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</si>
  <si>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</si>
  <si>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</si>
  <si>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</si>
  <si>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</si>
  <si>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</si>
  <si>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</si>
  <si>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</si>
  <si>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</si>
  <si>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</si>
  <si>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</si>
  <si>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</si>
  <si>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</si>
  <si>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</si>
  <si>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</si>
  <si>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</si>
  <si>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</si>
  <si>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</si>
  <si>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</si>
  <si>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</si>
  <si>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</si>
  <si>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</si>
  <si>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</si>
  <si>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</si>
  <si>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</si>
  <si>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</si>
  <si>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</si>
  <si>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</si>
  <si>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</si>
  <si>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</si>
  <si>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</si>
  <si>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</si>
  <si>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</si>
  <si>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</si>
  <si>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</si>
  <si>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</si>
  <si>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</si>
  <si>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</si>
  <si>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</si>
  <si>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</si>
  <si>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</si>
  <si>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</si>
  <si>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</si>
  <si>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</si>
  <si>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</si>
  <si>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</si>
  <si>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</si>
  <si>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</si>
  <si>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</si>
  <si>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</si>
  <si>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</si>
  <si>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</si>
  <si>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</si>
  <si>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</si>
  <si>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</si>
  <si>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</si>
  <si>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</si>
  <si>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</si>
  <si>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</si>
  <si>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</si>
  <si>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</si>
  <si>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</si>
  <si>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</si>
  <si>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</si>
  <si>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</si>
  <si>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</si>
  <si>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</si>
  <si>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</si>
  <si>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</si>
  <si>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</si>
  <si>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</si>
  <si>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</si>
  <si>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</si>
  <si>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</si>
  <si>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</si>
  <si>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</si>
  <si>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</si>
  <si>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</si>
  <si>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</si>
  <si>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</si>
  <si>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</si>
  <si>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</si>
  <si>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</si>
  <si>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</si>
  <si>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</si>
  <si>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</si>
  <si>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</si>
  <si>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</si>
  <si>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</si>
  <si>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</si>
  <si>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</si>
  <si>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</si>
  <si>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</si>
  <si>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</si>
  <si>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</si>
  <si>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</si>
  <si>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</si>
  <si>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</si>
  <si>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</si>
  <si>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</si>
  <si>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</si>
  <si>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</si>
  <si>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</si>
  <si>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</si>
  <si>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</si>
  <si>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</si>
  <si>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</si>
  <si>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</si>
  <si>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</si>
  <si>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</si>
  <si>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</si>
  <si>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</si>
  <si>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</si>
  <si>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</si>
  <si>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</si>
  <si>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</si>
  <si>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</si>
  <si>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</si>
  <si>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</si>
  <si>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</si>
  <si>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</si>
  <si>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</si>
  <si>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</si>
  <si>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</si>
  <si>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</si>
  <si>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</si>
  <si>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</si>
  <si>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</si>
  <si>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</si>
  <si>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</si>
  <si>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</si>
  <si>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</si>
  <si>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</si>
  <si>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</si>
  <si>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</si>
  <si>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</si>
  <si>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</si>
  <si>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</si>
  <si>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</si>
  <si>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</si>
  <si>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</si>
  <si>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</si>
  <si>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</si>
  <si>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</si>
  <si>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</si>
  <si>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</si>
  <si>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</si>
  <si>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</si>
  <si>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</si>
  <si>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</si>
  <si>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</si>
  <si>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</si>
  <si>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</si>
  <si>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</si>
  <si>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</si>
  <si>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</si>
  <si>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</si>
  <si>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</si>
  <si>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</si>
  <si>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</si>
  <si>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</si>
  <si>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</si>
  <si>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</si>
  <si>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</si>
  <si>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</si>
  <si>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</si>
  <si>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</si>
  <si>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</si>
  <si>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</si>
  <si>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</si>
  <si>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</si>
  <si>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</si>
  <si>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</si>
  <si>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</si>
  <si>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</si>
  <si>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</si>
  <si>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</si>
  <si>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</si>
  <si>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</si>
  <si>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</si>
  <si>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</si>
  <si>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</si>
  <si>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</si>
  <si>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</si>
  <si>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</si>
  <si>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</si>
  <si>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</si>
  <si>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</si>
  <si>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</si>
  <si>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</si>
  <si>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</si>
  <si>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</si>
  <si>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</si>
  <si>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</si>
  <si>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</si>
  <si>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</si>
  <si>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</si>
  <si>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</si>
  <si>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</si>
  <si>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</si>
  <si>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</si>
  <si>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</si>
  <si>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</si>
  <si>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</si>
  <si>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</si>
  <si>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</si>
  <si>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</si>
  <si>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</si>
  <si>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</si>
  <si>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</si>
  <si>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</si>
  <si>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</si>
  <si>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</si>
  <si>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</si>
  <si>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</si>
  <si>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</si>
  <si>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</si>
  <si>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</si>
  <si>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</si>
  <si>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</si>
  <si>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</si>
  <si>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</si>
  <si>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</si>
  <si>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</si>
  <si>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</si>
  <si>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</si>
  <si>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</si>
  <si>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</si>
  <si>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</si>
  <si>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</si>
  <si>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</si>
  <si>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</si>
  <si>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</si>
  <si>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</si>
  <si>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</si>
  <si>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</si>
  <si>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</si>
  <si>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</si>
  <si>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</si>
  <si>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</si>
  <si>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</si>
  <si>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</si>
  <si>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</si>
  <si>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</si>
  <si>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</si>
  <si>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</si>
  <si>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</si>
  <si>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</si>
  <si>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</si>
  <si>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</si>
  <si>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</si>
  <si>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</si>
  <si>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</si>
  <si>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</si>
  <si>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</si>
  <si>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</si>
  <si>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</si>
  <si>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</si>
  <si>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</si>
  <si>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</si>
  <si>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</si>
  <si>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</si>
  <si>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</si>
  <si>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</si>
  <si>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</si>
  <si>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</si>
  <si>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</si>
  <si>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</si>
  <si>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</si>
  <si>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</si>
  <si>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</si>
  <si>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</si>
  <si>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</si>
  <si>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</si>
  <si>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</si>
  <si>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</si>
  <si>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</si>
  <si>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</si>
  <si>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</si>
  <si>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</si>
  <si>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</si>
  <si>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</si>
  <si>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</si>
  <si>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</si>
  <si>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</si>
  <si>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</si>
  <si>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</si>
  <si>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</si>
  <si>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</si>
  <si>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</si>
  <si>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</si>
  <si>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</si>
  <si>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</si>
  <si>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</si>
  <si>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</si>
  <si>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</si>
  <si>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</si>
  <si>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</si>
  <si>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</si>
  <si>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</si>
  <si>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</si>
  <si>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</si>
  <si>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</si>
  <si>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</si>
  <si>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</si>
  <si>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</si>
  <si>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</si>
  <si>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</si>
  <si>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</si>
  <si>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</si>
  <si>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</si>
  <si>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</si>
  <si>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</si>
  <si>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</si>
  <si>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</si>
  <si>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</si>
  <si>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</si>
  <si>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</si>
  <si>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</si>
  <si>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</si>
  <si>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</si>
  <si>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</si>
  <si>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</si>
  <si>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</si>
  <si>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</si>
  <si>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</si>
  <si>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</si>
  <si>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</si>
  <si>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</si>
  <si>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</si>
  <si>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</si>
  <si>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</si>
  <si>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</si>
  <si>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</si>
  <si>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</si>
  <si>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</si>
  <si>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</si>
  <si>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</si>
  <si>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</si>
  <si>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</si>
  <si>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</si>
  <si>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</si>
  <si>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</si>
  <si>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</si>
  <si>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</si>
  <si>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</si>
  <si>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</si>
  <si>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</si>
  <si>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</si>
  <si>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</si>
  <si>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</si>
  <si>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</si>
  <si>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</si>
  <si>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</si>
  <si>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</si>
  <si>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</si>
  <si>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</si>
  <si>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</si>
  <si>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</si>
  <si>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</si>
  <si>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</si>
  <si>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</si>
  <si>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</si>
  <si>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</si>
  <si>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</si>
  <si>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</si>
  <si>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</si>
  <si>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</si>
  <si>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</si>
  <si>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</si>
  <si>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</si>
  <si>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</si>
  <si>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</si>
  <si>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</si>
  <si>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</si>
  <si>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</si>
  <si>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</si>
  <si>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</si>
  <si>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</si>
  <si>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</si>
  <si>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</si>
  <si>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</si>
  <si>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</si>
  <si>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</si>
  <si>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</si>
  <si>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</si>
  <si>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</si>
  <si>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</si>
  <si>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</si>
  <si>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</si>
  <si>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</si>
  <si>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</si>
  <si>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</si>
  <si>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</si>
  <si>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</si>
  <si>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</si>
  <si>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</si>
  <si>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</si>
  <si>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</si>
  <si>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</si>
  <si>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</si>
  <si>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</si>
  <si>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</si>
  <si>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</si>
  <si>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</si>
  <si>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</si>
  <si>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</si>
  <si>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</si>
  <si>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</si>
  <si>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</si>
  <si>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</si>
  <si>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</si>
  <si>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</si>
  <si>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</si>
  <si>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</si>
  <si>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</si>
  <si>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</si>
  <si>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</si>
  <si>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</si>
  <si>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</si>
  <si>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</si>
  <si>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</si>
  <si>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</si>
  <si>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</si>
  <si>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</si>
  <si>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</si>
  <si>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</si>
  <si>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</si>
  <si>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</si>
  <si>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</si>
  <si>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</si>
  <si>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</si>
  <si>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</si>
  <si>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</si>
  <si>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</si>
  <si>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</si>
  <si>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</si>
  <si>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</si>
  <si>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</si>
  <si>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</si>
  <si>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</si>
  <si>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</si>
  <si>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</si>
  <si>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</si>
  <si>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</si>
  <si>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</si>
  <si>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</si>
  <si>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</si>
  <si>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</si>
  <si>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</si>
  <si>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</si>
  <si>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</si>
  <si>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</si>
  <si>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</si>
  <si>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</si>
  <si>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</si>
  <si>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</si>
  <si>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</si>
  <si>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</si>
  <si>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</si>
  <si>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</si>
  <si>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</si>
  <si>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</si>
  <si>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</si>
  <si>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</si>
  <si>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</si>
  <si>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</si>
  <si>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</si>
  <si>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</si>
  <si>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</si>
  <si>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</si>
  <si>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</si>
  <si>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</si>
  <si>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</si>
  <si>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</si>
  <si>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</si>
  <si>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</si>
  <si>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</si>
  <si>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</si>
  <si>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</si>
  <si>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</si>
  <si>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</si>
  <si>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</si>
  <si>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</si>
  <si>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</si>
  <si>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</si>
  <si>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</si>
  <si>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</si>
  <si>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</si>
  <si>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</si>
  <si>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</si>
  <si>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</si>
  <si>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</si>
  <si>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</si>
  <si>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</si>
  <si>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</si>
  <si>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</si>
  <si>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</si>
  <si>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</si>
  <si>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</si>
  <si>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</si>
  <si>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</si>
  <si>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</si>
  <si>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</si>
  <si>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</si>
  <si>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</si>
  <si>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</si>
  <si>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</si>
  <si>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</si>
  <si>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</si>
  <si>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</si>
  <si>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</si>
  <si>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</si>
  <si>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</si>
  <si>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</si>
  <si>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</si>
  <si>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</si>
  <si>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</si>
  <si>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</si>
  <si>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</si>
  <si>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</si>
  <si>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</si>
  <si>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</si>
  <si>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</si>
  <si>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</si>
  <si>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</si>
  <si>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</si>
  <si>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</si>
  <si>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</si>
  <si>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</si>
  <si>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</si>
  <si>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</si>
  <si>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</si>
  <si>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</si>
  <si>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</si>
  <si>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</si>
  <si>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</si>
  <si>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</si>
  <si>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</si>
  <si>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</si>
  <si>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</si>
  <si>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</si>
  <si>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</si>
  <si>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</si>
  <si>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</si>
  <si>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</si>
  <si>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</si>
  <si>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</si>
  <si>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</si>
  <si>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</si>
  <si>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</si>
  <si>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</si>
  <si>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</si>
  <si>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</si>
  <si>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</si>
  <si>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</si>
  <si>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</si>
  <si>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</si>
  <si>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</si>
  <si>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</si>
  <si>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</si>
  <si>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</si>
  <si>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</si>
  <si>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</si>
  <si>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</si>
  <si>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</si>
  <si>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</si>
  <si>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</si>
  <si>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</si>
  <si>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</si>
  <si>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</si>
  <si>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</si>
  <si>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</si>
  <si>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</si>
  <si>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</si>
  <si>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</si>
  <si>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</si>
  <si>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</si>
  <si>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</si>
  <si>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</si>
  <si>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</si>
  <si>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</si>
  <si>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</si>
  <si>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</si>
  <si>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</si>
  <si>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</si>
  <si>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</si>
  <si>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</si>
  <si>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</si>
  <si>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</si>
  <si>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</si>
  <si>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</si>
  <si>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</si>
  <si>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</si>
  <si>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</si>
  <si>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</si>
  <si>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</si>
  <si>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</si>
  <si>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</si>
  <si>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</si>
  <si>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</si>
  <si>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</si>
  <si>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</si>
  <si>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</si>
  <si>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</si>
  <si>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</si>
  <si>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</si>
  <si>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</si>
  <si>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</si>
  <si>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</si>
  <si>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</si>
  <si>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</si>
  <si>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</si>
  <si>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</si>
  <si>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</si>
  <si>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</si>
  <si>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</si>
  <si>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</si>
  <si>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</si>
  <si>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</si>
  <si>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</si>
  <si>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</si>
  <si>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</si>
  <si>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</si>
  <si>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</si>
  <si>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</si>
  <si>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</si>
  <si>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</si>
  <si>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</si>
  <si>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</si>
  <si>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</si>
  <si>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</si>
  <si>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</si>
  <si>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</si>
  <si>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</si>
  <si>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</si>
  <si>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</si>
  <si>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</si>
  <si>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</si>
  <si>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</si>
  <si>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</si>
  <si>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</si>
  <si>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</si>
  <si>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</si>
  <si>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</si>
  <si>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</si>
  <si>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</si>
  <si>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</si>
  <si>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</si>
  <si>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</si>
  <si>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</si>
  <si>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</si>
  <si>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</si>
  <si>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</si>
  <si>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</si>
  <si>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</si>
  <si>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</si>
  <si>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</si>
  <si>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</si>
  <si>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</si>
  <si>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</si>
  <si>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</si>
  <si>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</si>
  <si>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</si>
  <si>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</si>
  <si>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</si>
  <si>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</si>
  <si>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</si>
  <si>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</si>
  <si>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</si>
  <si>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</si>
  <si>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</si>
  <si>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</si>
  <si>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</si>
  <si>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</si>
  <si>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</si>
  <si>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</si>
  <si>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</si>
  <si>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</si>
  <si>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</si>
  <si>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</si>
  <si>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</si>
  <si>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</si>
  <si>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</si>
  <si>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</si>
  <si>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</si>
  <si>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</si>
  <si>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</si>
  <si>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</si>
  <si>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</si>
  <si>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</si>
  <si>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</si>
  <si>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</si>
  <si>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</si>
  <si>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</si>
  <si>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</si>
  <si>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</si>
  <si>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</si>
  <si>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</si>
  <si>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</si>
  <si>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</si>
  <si>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</si>
  <si>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</si>
  <si>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</si>
  <si>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</si>
  <si>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</si>
  <si>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</si>
  <si>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</si>
  <si>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</si>
  <si>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</si>
  <si>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</si>
  <si>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</si>
  <si>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</si>
  <si>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</si>
  <si>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</si>
  <si>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</si>
  <si>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</si>
  <si>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</si>
  <si>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</si>
  <si>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</si>
  <si>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</si>
  <si>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</si>
  <si>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</si>
  <si>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</si>
  <si>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</si>
  <si>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</si>
  <si>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</si>
  <si>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</si>
  <si>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</si>
  <si>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</si>
  <si>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</si>
  <si>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</si>
  <si>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</si>
  <si>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</si>
  <si>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</si>
  <si>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</si>
  <si>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</si>
  <si>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</si>
  <si>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</si>
  <si>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</si>
  <si>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</si>
  <si>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</si>
  <si>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</si>
  <si>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</si>
  <si>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</si>
  <si>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</si>
  <si>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</si>
  <si>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</si>
  <si>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</si>
  <si>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</si>
  <si>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</si>
  <si>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</si>
  <si>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</si>
  <si>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</si>
  <si>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</si>
  <si>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</si>
  <si>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</si>
  <si>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</si>
  <si>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</si>
  <si>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</si>
  <si>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</si>
  <si>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</si>
  <si>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</si>
  <si>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</si>
  <si>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</si>
  <si>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</si>
  <si>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</si>
  <si>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</si>
  <si>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</si>
  <si>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</si>
  <si>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</si>
  <si>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</si>
  <si>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</si>
  <si>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</si>
  <si>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</si>
  <si>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</si>
  <si>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</si>
  <si>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</si>
  <si>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</si>
  <si>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</si>
  <si>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</si>
  <si>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</si>
  <si>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</si>
  <si>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</si>
  <si>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</si>
  <si>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</si>
  <si>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</si>
  <si>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</si>
  <si>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</si>
  <si>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</si>
  <si>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</si>
  <si>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</si>
  <si>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</si>
  <si>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</si>
  <si>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</si>
  <si>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</si>
  <si>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</si>
  <si>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</si>
  <si>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</si>
  <si>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</si>
  <si>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</si>
  <si>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</si>
  <si>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</si>
  <si>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</si>
  <si>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</si>
  <si>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</si>
  <si>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</si>
  <si>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</si>
  <si>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</si>
  <si>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</si>
  <si>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</si>
  <si>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</si>
  <si>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</si>
  <si>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</si>
  <si>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</si>
  <si>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</si>
  <si>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</si>
  <si>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</si>
  <si>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</si>
  <si>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</si>
  <si>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</si>
  <si>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</si>
  <si>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</si>
  <si>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</si>
  <si>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</si>
  <si>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</si>
  <si>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</si>
  <si>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</si>
  <si>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</si>
  <si>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</si>
  <si>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</si>
  <si>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</si>
  <si>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</si>
  <si>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</si>
  <si>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</si>
  <si>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</si>
  <si>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</si>
  <si>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</si>
  <si>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</si>
  <si>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</si>
  <si>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</si>
  <si>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</si>
  <si>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</si>
  <si>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</si>
  <si>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</si>
  <si>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</si>
  <si>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</si>
  <si>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</si>
  <si>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</si>
  <si>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</si>
  <si>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</si>
  <si>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</si>
  <si>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</si>
  <si>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</si>
  <si>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</si>
  <si>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</si>
  <si>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</si>
  <si>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</si>
  <si>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</si>
  <si>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</si>
  <si>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</si>
  <si>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</si>
  <si>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</si>
  <si>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</si>
  <si>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</si>
  <si>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</si>
  <si>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</si>
  <si>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</si>
  <si>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</si>
  <si>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</si>
  <si>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</si>
  <si>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</si>
  <si>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</si>
  <si>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</si>
  <si>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</si>
  <si>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</si>
  <si>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</si>
  <si>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</si>
  <si>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</si>
  <si>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</si>
  <si>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</si>
  <si>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</si>
  <si>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</si>
  <si>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</si>
  <si>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</si>
  <si>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</si>
  <si>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</si>
  <si>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</si>
  <si>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</si>
  <si>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</si>
  <si>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</si>
  <si>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</si>
  <si>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</si>
  <si>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</si>
  <si>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</si>
  <si>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</si>
  <si>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</si>
  <si>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</si>
  <si>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</si>
  <si>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</si>
  <si>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</si>
  <si>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</si>
  <si>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</si>
  <si>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</si>
  <si>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</si>
  <si>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</si>
  <si>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</si>
  <si>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</si>
  <si>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</si>
  <si>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</si>
  <si>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</si>
  <si>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</si>
  <si>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</si>
  <si>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</si>
  <si>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</si>
  <si>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</si>
  <si>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</si>
  <si>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</si>
  <si>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</si>
  <si>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</si>
  <si>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</si>
  <si>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</si>
  <si>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</si>
  <si>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</si>
  <si>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</si>
  <si>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</si>
  <si>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</si>
  <si>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</si>
  <si>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</si>
  <si>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</si>
  <si>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</si>
  <si>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</si>
  <si>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</si>
  <si>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</si>
  <si>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</si>
  <si>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</si>
  <si>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</si>
  <si>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</si>
  <si>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</si>
  <si>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</si>
  <si>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</si>
  <si>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</si>
  <si>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</si>
  <si>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</si>
  <si>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</si>
  <si>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</si>
  <si>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</si>
  <si>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</si>
  <si>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</si>
  <si>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</si>
  <si>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</si>
  <si>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</si>
  <si>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</si>
  <si>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</si>
  <si>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</si>
  <si>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</si>
  <si>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</si>
  <si>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</si>
  <si>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</si>
  <si>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</si>
  <si>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</si>
  <si>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</si>
  <si>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</si>
  <si>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</si>
  <si>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</si>
  <si>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</si>
  <si>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</si>
  <si>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</si>
  <si>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</si>
  <si>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</si>
  <si>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</si>
  <si>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</si>
  <si>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</si>
  <si>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</si>
  <si>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</si>
  <si>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</si>
  <si>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</si>
  <si>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</si>
  <si>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</si>
  <si>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</si>
  <si>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</si>
  <si>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</si>
  <si>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</si>
  <si>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</si>
  <si>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</si>
  <si>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</si>
  <si>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</si>
  <si>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</si>
  <si>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</si>
  <si>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</si>
  <si>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</si>
  <si>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</si>
  <si>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</si>
  <si>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</si>
  <si>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</si>
  <si>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</si>
  <si>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</si>
  <si>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</si>
  <si>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</si>
  <si>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</si>
  <si>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</si>
  <si>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</si>
  <si>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</si>
  <si>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</si>
  <si>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</si>
  <si>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</si>
  <si>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</si>
  <si>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</si>
  <si>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</si>
  <si>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</si>
  <si>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</si>
  <si>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</si>
  <si>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</si>
  <si>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</si>
  <si>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</si>
  <si>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</si>
  <si>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</si>
  <si>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</si>
  <si>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</si>
  <si>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</si>
  <si>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</si>
  <si>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</si>
  <si>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</si>
  <si>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</si>
  <si>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</si>
  <si>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</si>
  <si>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</si>
  <si>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</si>
  <si>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</si>
  <si>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</si>
  <si>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</si>
  <si>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</si>
  <si>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</si>
  <si>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</si>
  <si>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</si>
  <si>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</si>
  <si>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</si>
  <si>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</si>
  <si>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</si>
  <si>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</si>
  <si>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</si>
  <si>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</si>
  <si>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</si>
  <si>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</si>
  <si>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</si>
  <si>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</si>
  <si>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</si>
  <si>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</si>
  <si>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</si>
  <si>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</si>
  <si>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</si>
  <si>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</si>
  <si>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</si>
  <si>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</si>
  <si>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</si>
  <si>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</si>
  <si>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</si>
  <si>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</si>
  <si>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</si>
  <si>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</si>
  <si>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</si>
  <si>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</si>
  <si>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</si>
  <si>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</si>
  <si>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</si>
  <si>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</si>
  <si>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</si>
  <si>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</si>
  <si>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</si>
  <si>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</si>
  <si>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</si>
  <si>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</si>
  <si>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</si>
  <si>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</si>
  <si>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</si>
  <si>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</si>
  <si>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</si>
  <si>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</si>
  <si>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</si>
  <si>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</si>
  <si>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</si>
  <si>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</si>
  <si>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</si>
  <si>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</si>
  <si>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</si>
  <si>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</si>
  <si>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</si>
  <si>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</si>
  <si>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</si>
  <si>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</si>
  <si>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</si>
  <si>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</si>
  <si>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</si>
  <si>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</si>
  <si>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</si>
  <si>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</si>
  <si>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</si>
  <si>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</si>
  <si>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</si>
  <si>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</si>
  <si>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</si>
  <si>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</si>
  <si>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</si>
  <si>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</si>
  <si>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</si>
  <si>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</si>
  <si>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</si>
  <si>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</si>
  <si>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</si>
  <si>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</si>
  <si>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</si>
  <si>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</si>
  <si>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</si>
  <si>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</si>
  <si>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</si>
  <si>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</si>
  <si>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</si>
  <si>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</si>
  <si>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</si>
  <si>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</si>
  <si>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</si>
  <si>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</si>
  <si>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</si>
  <si>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</si>
  <si>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</si>
  <si>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</si>
  <si>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</si>
  <si>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</si>
  <si>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</si>
  <si>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</si>
  <si>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</si>
  <si>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</si>
  <si>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</si>
  <si>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</si>
  <si>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</si>
  <si>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</si>
  <si>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</si>
  <si>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</si>
  <si>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</si>
  <si>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</si>
  <si>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</si>
  <si>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</si>
  <si>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</si>
  <si>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</si>
  <si>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</si>
  <si>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</si>
  <si>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</si>
  <si>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</si>
  <si>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</si>
  <si>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</si>
  <si>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</si>
  <si>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</si>
  <si>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</si>
  <si>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</si>
  <si>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</si>
  <si>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</si>
  <si>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</si>
  <si>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</si>
  <si>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</si>
  <si>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</si>
  <si>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</si>
  <si>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</si>
  <si>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</si>
  <si>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</si>
  <si>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</si>
  <si>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</si>
  <si>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</si>
  <si>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</si>
  <si>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</si>
  <si>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</si>
  <si>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</si>
  <si>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</si>
  <si>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</si>
  <si>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</si>
  <si>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</si>
  <si>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</si>
  <si>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</si>
  <si>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</si>
  <si>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</si>
  <si>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</si>
  <si>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</si>
  <si>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</si>
  <si>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</si>
  <si>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</si>
  <si>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</si>
  <si>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</si>
  <si>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</si>
  <si>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</si>
  <si>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</si>
  <si>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</si>
  <si>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</si>
  <si>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</si>
  <si>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</si>
  <si>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</si>
  <si>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</si>
  <si>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</si>
  <si>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</si>
  <si>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</si>
  <si>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</si>
  <si>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</si>
  <si>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</si>
  <si>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</si>
  <si>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</si>
  <si>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</si>
  <si>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</si>
  <si>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</si>
  <si>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</si>
  <si>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</si>
  <si>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</si>
  <si>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</si>
  <si>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</si>
  <si>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</si>
  <si>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</si>
  <si>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</si>
  <si>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</si>
  <si>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</si>
  <si>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</si>
  <si>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</si>
  <si>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</si>
  <si>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</si>
  <si>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</si>
  <si>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</si>
  <si>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</si>
  <si>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</si>
  <si>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</si>
  <si>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</si>
  <si>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</si>
  <si>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</si>
  <si>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</si>
  <si>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</si>
  <si>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</si>
  <si>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</si>
  <si>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</si>
  <si>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</si>
  <si>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</si>
  <si>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</si>
  <si>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</si>
  <si>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</si>
  <si>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</si>
  <si>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</si>
  <si>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</si>
  <si>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</si>
  <si>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</si>
  <si>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</si>
  <si>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</si>
  <si>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</si>
  <si>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</si>
  <si>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</si>
  <si>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</si>
  <si>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</si>
  <si>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</si>
  <si>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</si>
  <si>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</si>
  <si>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</si>
  <si>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</si>
  <si>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</si>
  <si>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</si>
  <si>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</si>
  <si>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</si>
  <si>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</si>
  <si>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</si>
  <si>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</si>
  <si>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</si>
  <si>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</si>
  <si>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</si>
  <si>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</si>
  <si>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</si>
  <si>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</si>
  <si>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</si>
  <si>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</si>
  <si>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</si>
  <si>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</si>
  <si>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</si>
  <si>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</si>
  <si>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</si>
  <si>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</si>
  <si>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</si>
  <si>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</si>
  <si>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</si>
  <si>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</si>
  <si>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</si>
  <si>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</si>
  <si>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</si>
  <si>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</si>
  <si>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</si>
  <si>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</si>
  <si>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</si>
  <si>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</si>
  <si>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</si>
  <si>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</si>
  <si>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</si>
  <si>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</si>
  <si>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</si>
  <si>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</si>
  <si>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</si>
  <si>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</si>
  <si>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</si>
  <si>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</si>
  <si>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</si>
  <si>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</si>
  <si>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</si>
  <si>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</si>
  <si>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</si>
  <si>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</si>
  <si>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</si>
  <si>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</si>
  <si>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</si>
  <si>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</si>
  <si>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</si>
  <si>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</si>
  <si>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</si>
  <si>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</si>
  <si>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</si>
  <si>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</si>
  <si>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</si>
  <si>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</si>
  <si>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</si>
  <si>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</si>
  <si>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</si>
  <si>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</si>
  <si>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</si>
  <si>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</si>
  <si>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</si>
  <si>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</si>
  <si>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</si>
  <si>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</si>
  <si>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</si>
  <si>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</si>
  <si>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</si>
  <si>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</si>
  <si>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</si>
  <si>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</si>
  <si>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</si>
  <si>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</si>
  <si>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</si>
  <si>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</si>
  <si>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</si>
  <si>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</si>
  <si>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</si>
  <si>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</si>
  <si>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</si>
  <si>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</si>
  <si>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</si>
  <si>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</si>
  <si>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</si>
  <si>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</si>
  <si>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</si>
  <si>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</si>
  <si>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</si>
  <si>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</si>
  <si>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</si>
  <si>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</si>
  <si>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</si>
  <si>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</si>
  <si>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</si>
  <si>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</si>
  <si>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</si>
  <si>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</si>
  <si>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</si>
  <si>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</si>
  <si>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</si>
  <si>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</si>
  <si>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</si>
  <si>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</si>
  <si>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</si>
  <si>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</si>
  <si>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</si>
  <si>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</si>
  <si>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</si>
  <si>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</si>
  <si>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</si>
  <si>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</si>
  <si>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</si>
  <si>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</si>
  <si>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</si>
  <si>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</si>
  <si>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</si>
  <si>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</si>
  <si>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</si>
  <si>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</si>
  <si>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</si>
  <si>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</si>
  <si>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</si>
  <si>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</si>
  <si>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</si>
  <si>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</si>
  <si>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</si>
  <si>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</si>
  <si>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</si>
  <si>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</si>
  <si>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</si>
  <si>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</si>
  <si>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</si>
  <si>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</si>
  <si>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</si>
  <si>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</si>
  <si>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</si>
  <si>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</si>
  <si>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</si>
  <si>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</si>
  <si>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</si>
  <si>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</si>
  <si>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</si>
  <si>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</si>
  <si>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</si>
  <si>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</si>
  <si>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</si>
  <si>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</si>
  <si>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</si>
  <si>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</si>
  <si>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</si>
  <si>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</si>
  <si>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</si>
  <si>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</si>
  <si>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</si>
  <si>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</si>
  <si>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</si>
  <si>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</si>
  <si>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</si>
  <si>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</si>
  <si>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</si>
  <si>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</si>
  <si>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</si>
  <si>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</si>
  <si>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</si>
  <si>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</si>
  <si>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</si>
  <si>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</si>
  <si>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</si>
  <si>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</si>
  <si>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</si>
  <si>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</si>
  <si>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</si>
  <si>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</si>
  <si>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</si>
  <si>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</si>
  <si>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</si>
  <si>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</si>
  <si>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</si>
  <si>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</si>
  <si>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</si>
  <si>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</si>
  <si>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</si>
  <si>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</si>
  <si>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</si>
  <si>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</si>
  <si>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</si>
  <si>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</si>
  <si>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</si>
  <si>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</si>
  <si>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</si>
  <si>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</si>
  <si>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</si>
  <si>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</si>
  <si>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</si>
  <si>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</si>
  <si>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</si>
  <si>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</si>
  <si>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</si>
  <si>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</si>
  <si>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</si>
  <si>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</si>
  <si>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</si>
  <si>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</si>
  <si>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</si>
  <si>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</si>
  <si>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</si>
  <si>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</si>
  <si>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</si>
  <si>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</si>
  <si>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</si>
  <si>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</si>
  <si>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</si>
  <si>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</si>
  <si>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</si>
  <si>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</si>
  <si>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</si>
  <si>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</si>
  <si>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</si>
  <si>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</si>
  <si>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</si>
  <si>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</si>
  <si>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</si>
  <si>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</si>
  <si>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</si>
  <si>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</si>
  <si>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</si>
  <si>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</si>
  <si>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</si>
  <si>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</si>
  <si>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</si>
  <si>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</si>
  <si>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</si>
  <si>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</si>
  <si>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</si>
  <si>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</si>
  <si>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</si>
  <si>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</si>
  <si>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</si>
  <si>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</si>
  <si>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</si>
  <si>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</si>
  <si>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</si>
  <si>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</si>
  <si>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</si>
  <si>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</si>
  <si>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</si>
  <si>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</si>
  <si>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</si>
  <si>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</si>
  <si>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</si>
  <si>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</si>
  <si>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</si>
  <si>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</si>
  <si>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</si>
  <si>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</si>
  <si>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</si>
  <si>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</si>
  <si>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</si>
  <si>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</si>
  <si>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</si>
  <si>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</si>
  <si>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</si>
  <si>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</si>
  <si>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</si>
  <si>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</si>
  <si>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</si>
  <si>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</si>
  <si>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</si>
  <si>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</si>
  <si>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</si>
  <si>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</si>
  <si>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</si>
  <si>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</si>
  <si>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</si>
  <si>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</si>
  <si>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</si>
  <si>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</si>
  <si>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</si>
  <si>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</si>
  <si>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</si>
  <si>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</si>
  <si>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</si>
  <si>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</si>
  <si>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</si>
  <si>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</si>
  <si>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</si>
  <si>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</si>
  <si>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</si>
  <si>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</si>
  <si>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</si>
  <si>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</si>
  <si>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</si>
  <si>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</si>
  <si>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</si>
  <si>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</si>
  <si>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</si>
  <si>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</si>
  <si>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</si>
  <si>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</si>
  <si>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</si>
  <si>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</si>
  <si>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</si>
  <si>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</si>
  <si>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</si>
  <si>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</si>
  <si>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</si>
  <si>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</si>
  <si>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</si>
  <si>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</si>
  <si>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</si>
  <si>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</si>
  <si>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</si>
  <si>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</si>
  <si>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</si>
  <si>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</si>
  <si>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</si>
  <si>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</si>
  <si>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</si>
  <si>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</si>
  <si>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</si>
  <si>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</si>
  <si>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</si>
  <si>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</si>
  <si>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</si>
  <si>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</si>
  <si>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</si>
  <si>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</si>
  <si>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</si>
  <si>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</si>
  <si>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</si>
  <si>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</si>
  <si>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</si>
  <si>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</si>
  <si>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</si>
  <si>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</si>
  <si>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</si>
  <si>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</si>
  <si>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</si>
  <si>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</si>
  <si>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</si>
  <si>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</si>
  <si>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</si>
  <si>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</si>
  <si>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</si>
  <si>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</si>
  <si>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</si>
  <si>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</si>
  <si>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</si>
  <si>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</si>
  <si>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</si>
  <si>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</si>
  <si>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</si>
  <si>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</si>
  <si>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</si>
  <si>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</si>
  <si>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</si>
  <si>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</si>
  <si>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</si>
  <si>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</si>
  <si>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</si>
  <si>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</si>
  <si>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</si>
  <si>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</si>
  <si>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</si>
  <si>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</si>
  <si>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</si>
  <si>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</si>
  <si>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</si>
  <si>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</si>
  <si>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</si>
  <si>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</si>
  <si>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</si>
  <si>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</si>
  <si>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</si>
  <si>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</si>
  <si>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</si>
  <si>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</si>
  <si>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</si>
  <si>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</si>
  <si>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</si>
  <si>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</si>
  <si>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</si>
  <si>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</si>
  <si>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</si>
  <si>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</si>
  <si>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</si>
  <si>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</si>
  <si>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</si>
  <si>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</si>
  <si>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</si>
  <si>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</si>
  <si>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</si>
  <si>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</si>
  <si>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</si>
  <si>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</si>
  <si>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</si>
  <si>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</si>
  <si>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</si>
  <si>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</si>
  <si>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</si>
  <si>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</si>
  <si>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</si>
  <si>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</si>
  <si>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</si>
  <si>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</si>
  <si>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</si>
  <si>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</si>
  <si>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</si>
  <si>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</si>
  <si>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</si>
  <si>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</si>
  <si>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</si>
  <si>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</si>
  <si>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</si>
  <si>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</si>
  <si>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</si>
  <si>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</si>
  <si>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</si>
  <si>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</si>
  <si>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</si>
  <si>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</si>
  <si>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</si>
  <si>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</si>
  <si>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</si>
  <si>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</si>
  <si>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</si>
  <si>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</si>
  <si>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</si>
  <si>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</si>
  <si>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</si>
  <si>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</si>
  <si>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</si>
  <si>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</si>
  <si>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</si>
  <si>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</si>
  <si>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</si>
  <si>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</si>
  <si>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</si>
  <si>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</si>
  <si>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</si>
  <si>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</si>
  <si>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</si>
  <si>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</si>
  <si>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</si>
  <si>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</si>
  <si>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</si>
  <si>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</si>
  <si>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</si>
  <si>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</si>
  <si>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</si>
  <si>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</si>
  <si>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</si>
  <si>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</si>
  <si>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</si>
  <si>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</si>
  <si>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</si>
  <si>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</si>
  <si>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</si>
  <si>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</si>
  <si>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</si>
  <si>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</si>
  <si>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</si>
  <si>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</si>
  <si>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</si>
  <si>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</si>
  <si>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</si>
  <si>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</si>
  <si>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</si>
  <si>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</si>
  <si>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</si>
  <si>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</si>
  <si>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</si>
  <si>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</si>
  <si>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</si>
  <si>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</si>
  <si>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</si>
  <si>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</si>
  <si>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</si>
  <si>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</si>
  <si>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</si>
  <si>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</si>
  <si>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</si>
  <si>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</si>
  <si>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</si>
  <si>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</si>
  <si>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</si>
  <si>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</si>
  <si>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</si>
  <si>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</si>
  <si>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</si>
  <si>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</si>
  <si>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</si>
  <si>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</si>
  <si>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</si>
  <si>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</si>
  <si>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</si>
  <si>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</si>
  <si>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</si>
  <si>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</si>
  <si>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</si>
  <si>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</si>
  <si>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</si>
  <si>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</si>
  <si>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</si>
  <si>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</si>
  <si>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</si>
  <si>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</si>
  <si>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</si>
  <si>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</si>
  <si>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</si>
  <si>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</si>
  <si>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</si>
  <si>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</si>
  <si>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</si>
  <si>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</si>
  <si>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</si>
  <si>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</si>
  <si>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</si>
  <si>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</si>
  <si>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</si>
  <si>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</si>
  <si>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</si>
  <si>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</si>
  <si>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</si>
  <si>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</si>
  <si>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</si>
  <si>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</si>
  <si>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</si>
  <si>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</si>
  <si>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</si>
  <si>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</si>
  <si>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</si>
  <si>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</si>
  <si>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</si>
  <si>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</si>
  <si>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</si>
  <si>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</si>
  <si>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</si>
  <si>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</si>
  <si>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</si>
  <si>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</si>
  <si>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</si>
  <si>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</si>
  <si>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</si>
  <si>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</si>
  <si>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</si>
  <si>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</si>
  <si>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</si>
  <si>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</si>
  <si>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</si>
  <si>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</si>
  <si>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</si>
  <si>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</si>
  <si>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</si>
  <si>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</si>
  <si>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</si>
  <si>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</si>
  <si>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</si>
  <si>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</si>
  <si>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</si>
  <si>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</si>
  <si>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</si>
  <si>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</si>
  <si>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</si>
  <si>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</si>
  <si>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</si>
  <si>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</si>
  <si>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</si>
  <si>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</si>
  <si>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</si>
  <si>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</si>
  <si>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</si>
  <si>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</si>
  <si>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</si>
  <si>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</si>
  <si>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</si>
  <si>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</si>
  <si>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</si>
  <si>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</si>
  <si>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</si>
  <si>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</si>
  <si>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</si>
  <si>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</si>
  <si>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</si>
  <si>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</si>
  <si>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</si>
  <si>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</si>
  <si>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</si>
  <si>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</si>
  <si>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</si>
  <si>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</si>
  <si>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</si>
  <si>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</si>
  <si>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</si>
  <si>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</si>
  <si>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</si>
  <si>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</si>
  <si>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</si>
  <si>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</si>
  <si>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</si>
  <si>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</si>
  <si>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</si>
  <si>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</si>
  <si>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</si>
  <si>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</si>
  <si>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</si>
  <si>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</si>
  <si>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</si>
  <si>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</si>
  <si>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</si>
  <si>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</si>
  <si>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</si>
  <si>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</si>
  <si>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</si>
  <si>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</si>
  <si>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</si>
  <si>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</si>
  <si>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</si>
  <si>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</si>
  <si>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</si>
  <si>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</si>
  <si>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</si>
  <si>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</si>
  <si>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</si>
  <si>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</si>
  <si>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</si>
  <si>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</si>
  <si>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</si>
  <si>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</si>
  <si>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</si>
  <si>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</si>
  <si>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</si>
  <si>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</si>
  <si>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</si>
  <si>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</si>
  <si>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</si>
  <si>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</si>
  <si>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</si>
  <si>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</si>
  <si>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</si>
  <si>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</si>
  <si>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</si>
  <si>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</si>
  <si>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</si>
  <si>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</si>
  <si>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</si>
  <si>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</si>
  <si>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</si>
  <si>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</si>
  <si>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</si>
  <si>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</si>
  <si>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</si>
  <si>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</si>
  <si>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</si>
  <si>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</si>
  <si>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</si>
  <si>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</si>
  <si>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</si>
  <si>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</si>
  <si>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</si>
  <si>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</si>
  <si>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</si>
  <si>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</si>
  <si>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</si>
  <si>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</si>
  <si>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</si>
  <si>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</si>
  <si>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</si>
  <si>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</si>
  <si>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</si>
  <si>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</si>
  <si>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</si>
  <si>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</si>
  <si>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</si>
  <si>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</si>
  <si>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</si>
  <si>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</si>
  <si>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</si>
  <si>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</si>
  <si>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</si>
  <si>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</si>
  <si>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</si>
  <si>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</si>
  <si>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</si>
  <si>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</si>
  <si>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</si>
  <si>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</si>
  <si>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</si>
  <si>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</si>
  <si>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</si>
  <si>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</si>
  <si>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</si>
  <si>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</si>
  <si>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</si>
  <si>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</si>
  <si>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</si>
  <si>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</si>
  <si>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</si>
  <si>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</si>
  <si>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</si>
  <si>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</si>
  <si>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</si>
  <si>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</si>
  <si>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</si>
  <si>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</si>
  <si>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</si>
  <si>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</si>
  <si>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</si>
  <si>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</si>
  <si>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</si>
  <si>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</si>
  <si>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</si>
  <si>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</si>
  <si>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</si>
  <si>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</si>
  <si>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</si>
  <si>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</si>
  <si>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</si>
  <si>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</si>
  <si>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</si>
  <si>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</si>
  <si>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</si>
  <si>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</si>
  <si>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</si>
  <si>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</si>
  <si>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</si>
  <si>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</si>
  <si>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</si>
  <si>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</si>
  <si>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</si>
  <si>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</si>
  <si>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</si>
  <si>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</si>
  <si>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</si>
  <si>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</si>
  <si>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</si>
  <si>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</si>
  <si>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</si>
  <si>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</si>
  <si>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</si>
  <si>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</si>
  <si>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</si>
  <si>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</si>
  <si>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</si>
  <si>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</si>
  <si>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</si>
  <si>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</si>
  <si>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</si>
  <si>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</si>
  <si>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</si>
  <si>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</si>
  <si>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</si>
  <si>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</si>
  <si>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</si>
  <si>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</si>
  <si>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</si>
  <si>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</si>
  <si>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</si>
  <si>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</si>
  <si>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</si>
  <si>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</si>
  <si>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</si>
  <si>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</si>
  <si>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</si>
  <si>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</si>
  <si>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</si>
  <si>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</si>
  <si>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</si>
  <si>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</si>
  <si>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</si>
  <si>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</si>
  <si>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</si>
  <si>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</si>
  <si>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</si>
  <si>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</si>
  <si>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</si>
  <si>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</si>
  <si>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</si>
  <si>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</si>
  <si>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</si>
  <si>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</si>
  <si>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</si>
  <si>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</si>
  <si>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</si>
  <si>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</si>
  <si>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</si>
  <si>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</si>
  <si>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</si>
  <si>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</si>
  <si>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</si>
  <si>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</si>
  <si>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</si>
  <si>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</si>
  <si>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</si>
  <si>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</si>
  <si>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</si>
  <si>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</si>
  <si>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</si>
  <si>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</si>
  <si>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</si>
  <si>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</si>
  <si>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</si>
  <si>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</si>
  <si>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</si>
  <si>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</si>
  <si>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</si>
  <si>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</si>
  <si>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</si>
  <si>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</si>
  <si>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</si>
  <si>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</si>
  <si>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</si>
  <si>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</si>
  <si>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</si>
  <si>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</si>
  <si>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</si>
  <si>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</si>
  <si>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</si>
  <si>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</si>
  <si>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</si>
  <si>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</si>
  <si>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</si>
  <si>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</si>
  <si>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</si>
  <si>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</si>
  <si>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</si>
  <si>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</si>
  <si>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</si>
  <si>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</si>
  <si>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</si>
  <si>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</si>
  <si>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</si>
  <si>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</si>
  <si>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</si>
  <si>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</si>
  <si>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</si>
  <si>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</si>
  <si>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</si>
  <si>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</si>
  <si>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</si>
  <si>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</si>
  <si>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</si>
  <si>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</si>
  <si>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</si>
  <si>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</si>
  <si>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</si>
  <si>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</si>
  <si>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</si>
  <si>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</si>
  <si>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</si>
  <si>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</si>
  <si>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</si>
  <si>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</si>
  <si>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</si>
  <si>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</si>
  <si>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</si>
  <si>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</si>
  <si>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</si>
  <si>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</si>
  <si>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</si>
  <si>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</si>
  <si>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</si>
  <si>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</si>
  <si>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</si>
  <si>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</si>
  <si>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</si>
  <si>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</si>
  <si>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</si>
  <si>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</si>
  <si>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</si>
  <si>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</si>
  <si>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</si>
  <si>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</si>
  <si>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</si>
  <si>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</si>
  <si>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</si>
  <si>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</si>
  <si>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</si>
  <si>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</si>
  <si>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</si>
  <si>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</si>
  <si>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</si>
  <si>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</si>
  <si>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</si>
  <si>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</si>
  <si>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</si>
  <si>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</si>
  <si>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</si>
  <si>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</si>
  <si>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</si>
  <si>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</si>
  <si>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</si>
  <si>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</si>
  <si>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</si>
  <si>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</si>
  <si>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</si>
  <si>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</si>
  <si>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</si>
  <si>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</si>
  <si>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</si>
  <si>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</si>
  <si>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</si>
  <si>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</si>
  <si>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</si>
  <si>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</si>
  <si>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</si>
  <si>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</si>
  <si>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</si>
  <si>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</si>
  <si>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</si>
  <si>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</si>
  <si>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</si>
  <si>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</si>
  <si>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</si>
  <si>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</si>
  <si>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</si>
  <si>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</si>
  <si>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</si>
  <si>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</si>
  <si>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</si>
  <si>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</si>
  <si>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</si>
  <si>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</si>
  <si>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</si>
  <si>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</si>
  <si>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</si>
  <si>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</si>
  <si>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</si>
  <si>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</si>
  <si>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</si>
  <si>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</si>
  <si>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</si>
  <si>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</si>
  <si>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</si>
  <si>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</si>
  <si>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</si>
  <si>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</si>
  <si>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</si>
  <si>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</si>
  <si>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</si>
  <si>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</si>
  <si>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</si>
  <si>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</si>
  <si>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</si>
  <si>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</si>
  <si>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</si>
  <si>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</si>
  <si>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</si>
  <si>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</si>
  <si>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</si>
  <si>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</si>
  <si>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</si>
  <si>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</si>
  <si>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</si>
  <si>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</si>
  <si>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</si>
  <si>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</si>
  <si>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</si>
  <si>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</si>
  <si>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</si>
  <si>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</si>
  <si>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</si>
  <si>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</si>
  <si>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</si>
  <si>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</si>
  <si>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</si>
  <si>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</si>
  <si>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</si>
  <si>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</si>
  <si>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</si>
  <si>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</si>
  <si>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</si>
  <si>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</si>
  <si>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</si>
  <si>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</si>
  <si>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</si>
  <si>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</si>
  <si>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</si>
  <si>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</si>
  <si>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</si>
  <si>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</si>
  <si>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</si>
  <si>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</si>
  <si>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</si>
  <si>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</si>
  <si>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</si>
  <si>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</si>
  <si>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</si>
  <si>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</si>
  <si>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</si>
  <si>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</si>
  <si>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</si>
  <si>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</si>
  <si>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</si>
  <si>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</si>
  <si>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</si>
  <si>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</si>
  <si>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</si>
  <si>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</si>
  <si>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</si>
  <si>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</si>
  <si>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</si>
  <si>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</si>
  <si>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</si>
  <si>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</si>
  <si>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</si>
  <si>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</si>
  <si>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</si>
  <si>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</si>
  <si>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</si>
  <si>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</si>
  <si>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</si>
  <si>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</si>
  <si>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</si>
  <si>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</si>
  <si>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</si>
  <si>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</si>
  <si>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</si>
  <si>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</si>
  <si>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</si>
  <si>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</si>
  <si>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</si>
  <si>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</si>
  <si>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</si>
  <si>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</si>
  <si>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</si>
  <si>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</si>
  <si>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</si>
  <si>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</si>
  <si>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</si>
  <si>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</si>
  <si>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</si>
  <si>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</si>
  <si>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</si>
  <si>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</si>
  <si>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</si>
  <si>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</si>
  <si>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</si>
  <si>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</si>
  <si>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</si>
  <si>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</si>
  <si>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</si>
  <si>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</si>
  <si>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</si>
  <si>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</si>
  <si>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</si>
  <si>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</si>
  <si>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</si>
  <si>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</si>
  <si>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</si>
  <si>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</si>
  <si>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</si>
  <si>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</si>
  <si>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</si>
  <si>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</si>
  <si>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</si>
  <si>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</si>
  <si>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</si>
  <si>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</si>
  <si>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</si>
  <si>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</si>
  <si>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</si>
  <si>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</si>
  <si>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</si>
  <si>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</si>
  <si>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</si>
  <si>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</si>
  <si>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</si>
  <si>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</si>
  <si>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</si>
  <si>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</si>
  <si>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</si>
  <si>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</si>
  <si>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</si>
  <si>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</si>
  <si>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</si>
  <si>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</si>
  <si>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</si>
  <si>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</si>
  <si>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</si>
  <si>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</si>
  <si>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</si>
  <si>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</si>
  <si>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</si>
  <si>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</si>
  <si>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</si>
  <si>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</si>
  <si>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</si>
  <si>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</si>
  <si>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</si>
  <si>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</si>
  <si>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</si>
  <si>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</si>
  <si>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</si>
  <si>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</si>
  <si>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</si>
  <si>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</si>
  <si>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</si>
  <si>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</si>
  <si>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</si>
  <si>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</si>
  <si>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</si>
  <si>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</si>
  <si>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</si>
  <si>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</si>
  <si>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</si>
  <si>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</si>
  <si>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</si>
  <si>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</si>
  <si>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</si>
  <si>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</si>
  <si>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</si>
  <si>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</si>
  <si>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</si>
  <si>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</si>
  <si>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</si>
  <si>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</si>
  <si>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</si>
  <si>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</si>
  <si>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</si>
  <si>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</si>
  <si>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</si>
  <si>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</si>
  <si>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</si>
  <si>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</si>
  <si>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</si>
  <si>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</si>
  <si>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</si>
  <si>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</si>
  <si>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</si>
  <si>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</si>
  <si>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</si>
  <si>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</si>
  <si>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</si>
  <si>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</si>
  <si>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</si>
  <si>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</si>
  <si>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</si>
  <si>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</si>
  <si>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</si>
  <si>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</si>
  <si>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</si>
  <si>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</si>
  <si>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</si>
  <si>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</si>
  <si>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</si>
  <si>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</si>
  <si>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</si>
  <si>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</si>
  <si>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</si>
  <si>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</si>
  <si>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</si>
  <si>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</si>
  <si>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</si>
  <si>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</si>
  <si>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</si>
  <si>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</si>
  <si>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</si>
  <si>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</si>
  <si>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</si>
  <si>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</si>
  <si>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</si>
  <si>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</si>
  <si>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</si>
  <si>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</si>
  <si>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</si>
  <si>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</si>
  <si>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</si>
  <si>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</si>
  <si>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</si>
  <si>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</si>
  <si>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</si>
  <si>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</si>
  <si>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</si>
  <si>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</si>
  <si>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</si>
  <si>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</si>
  <si>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</si>
  <si>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</si>
  <si>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</si>
  <si>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</si>
  <si>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</si>
  <si>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</si>
  <si>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</si>
  <si>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</si>
  <si>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</si>
  <si>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</si>
  <si>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</si>
  <si>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</si>
  <si>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</si>
  <si>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</si>
  <si>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</si>
  <si>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</si>
  <si>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</si>
  <si>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</si>
  <si>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</si>
  <si>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</si>
  <si>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</si>
  <si>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</si>
  <si>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</si>
  <si>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</si>
  <si>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</si>
  <si>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</si>
  <si>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</si>
  <si>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</si>
  <si>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</si>
  <si>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</si>
  <si>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</si>
  <si>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</si>
  <si>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</si>
  <si>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</si>
  <si>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</si>
  <si>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</si>
  <si>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</si>
  <si>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</si>
  <si>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</si>
  <si>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</si>
  <si>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</si>
  <si>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</si>
  <si>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</si>
  <si>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</si>
  <si>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</si>
  <si>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</si>
  <si>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</si>
  <si>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</si>
  <si>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</si>
  <si>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</si>
  <si>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</si>
  <si>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</si>
  <si>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</si>
  <si>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</si>
  <si>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</si>
  <si>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</si>
  <si>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</si>
  <si>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</si>
  <si>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</si>
  <si>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</si>
  <si>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</si>
  <si>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</si>
  <si>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</si>
  <si>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</si>
  <si>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</si>
  <si>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</si>
  <si>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</si>
  <si>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</si>
  <si>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</si>
  <si>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</si>
  <si>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</si>
  <si>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</si>
  <si>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</si>
  <si>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</si>
  <si>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</si>
  <si>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</si>
  <si>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</si>
  <si>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</si>
  <si>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</si>
  <si>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</si>
  <si>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</si>
  <si>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</si>
  <si>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</si>
  <si>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</si>
  <si>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</si>
  <si>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</si>
  <si>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</si>
  <si>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</si>
  <si>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</si>
  <si>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</si>
  <si>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</si>
  <si>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</si>
  <si>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</si>
  <si>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</si>
  <si>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</si>
  <si>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</si>
  <si>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</si>
  <si>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</si>
  <si>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</si>
  <si>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</si>
  <si>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</si>
  <si>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</si>
  <si>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</si>
  <si>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</si>
  <si>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</si>
  <si>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</si>
  <si>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</si>
  <si>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</si>
  <si>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</si>
  <si>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</si>
  <si>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</si>
  <si>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</si>
  <si>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</si>
  <si>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</si>
  <si>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</si>
  <si>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</si>
  <si>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</si>
  <si>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</si>
  <si>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</si>
  <si>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</si>
  <si>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</si>
  <si>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</si>
  <si>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</si>
  <si>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</si>
  <si>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</si>
  <si>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</si>
  <si>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</si>
  <si>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</si>
  <si>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</si>
  <si>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</si>
  <si>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</si>
  <si>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</si>
  <si>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</si>
  <si>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</si>
  <si>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</si>
  <si>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</si>
  <si>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</si>
  <si>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</si>
  <si>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</si>
  <si>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</si>
  <si>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</si>
  <si>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</si>
  <si>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</si>
  <si>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</si>
  <si>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</si>
  <si>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</si>
  <si>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</si>
  <si>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</si>
  <si>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</si>
  <si>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</si>
  <si>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</si>
  <si>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</si>
  <si>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</si>
  <si>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</si>
  <si>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</si>
  <si>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</si>
  <si>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</si>
  <si>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</si>
  <si>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</si>
  <si>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</si>
  <si>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</si>
  <si>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</si>
  <si>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</si>
  <si>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</si>
  <si>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</si>
  <si>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</si>
  <si>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</si>
  <si>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</si>
  <si>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</si>
  <si>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</si>
  <si>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</si>
  <si>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</si>
  <si>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</si>
  <si>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</si>
  <si>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</si>
  <si>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</si>
  <si>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</si>
  <si>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</si>
  <si>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</si>
  <si>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</si>
  <si>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</si>
  <si>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</si>
  <si>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</si>
  <si>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</si>
  <si>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</si>
  <si>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</si>
  <si>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</si>
  <si>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</si>
  <si>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</si>
  <si>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</si>
  <si>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</si>
  <si>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</si>
  <si>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</si>
  <si>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</si>
  <si>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</si>
  <si>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</si>
  <si>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</si>
  <si>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</si>
  <si>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</si>
  <si>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</si>
  <si>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</si>
  <si>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</si>
  <si>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</si>
  <si>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</si>
  <si>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</si>
  <si>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</si>
  <si>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</si>
  <si>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</si>
  <si>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</si>
  <si>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</si>
  <si>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</si>
  <si>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</si>
  <si>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</si>
  <si>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</si>
  <si>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</si>
  <si>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</si>
  <si>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</si>
  <si>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</si>
  <si>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</si>
  <si>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</si>
  <si>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</si>
  <si>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</si>
  <si>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</si>
  <si>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</si>
  <si>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</si>
  <si>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</si>
  <si>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</si>
  <si>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</si>
  <si>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</si>
  <si>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</si>
  <si>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</si>
  <si>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</si>
  <si>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</si>
  <si>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</si>
  <si>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</si>
  <si>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</si>
  <si>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</si>
  <si>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</si>
  <si>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</si>
  <si>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</si>
  <si>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</si>
  <si>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</si>
  <si>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</si>
  <si>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</si>
  <si>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</si>
  <si>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</si>
  <si>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</si>
  <si>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</si>
  <si>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</si>
  <si>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</si>
  <si>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</si>
  <si>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</si>
  <si>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</si>
  <si>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</si>
  <si>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</si>
  <si>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</si>
  <si>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</si>
  <si>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</si>
  <si>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</si>
  <si>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</si>
  <si>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</si>
  <si>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</si>
  <si>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</si>
  <si>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</si>
  <si>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</si>
  <si>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</si>
  <si>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</si>
  <si>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</si>
  <si>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</si>
  <si>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</si>
  <si>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</si>
  <si>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</si>
  <si>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</si>
  <si>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</si>
  <si>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</si>
  <si>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</si>
  <si>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</si>
  <si>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</si>
  <si>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</si>
  <si>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</si>
  <si>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</si>
  <si>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</si>
  <si>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</si>
  <si>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</si>
  <si>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</si>
  <si>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</si>
  <si>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</si>
  <si>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</si>
  <si>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</si>
  <si>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</si>
  <si>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</si>
  <si>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</si>
  <si>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</si>
  <si>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</si>
  <si>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</si>
  <si>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</si>
  <si>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</si>
  <si>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</si>
  <si>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</si>
  <si>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</si>
  <si>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</si>
  <si>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</si>
  <si>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</si>
  <si>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</si>
  <si>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</si>
  <si>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</si>
  <si>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</si>
  <si>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</si>
  <si>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</si>
  <si>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</si>
  <si>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</si>
  <si>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</si>
  <si>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</si>
  <si>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</si>
  <si>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</si>
  <si>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</si>
  <si>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</si>
  <si>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</si>
  <si>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</si>
  <si>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</si>
  <si>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</si>
  <si>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</si>
  <si>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</si>
  <si>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</si>
  <si>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</si>
  <si>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</si>
  <si>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</si>
  <si>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</si>
  <si>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</si>
  <si>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</si>
  <si>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</si>
  <si>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</si>
  <si>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</si>
  <si>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</si>
  <si>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</si>
  <si>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</si>
  <si>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</si>
  <si>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</si>
  <si>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</si>
  <si>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</si>
  <si>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</si>
  <si>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</si>
  <si>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</si>
  <si>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</si>
  <si>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</si>
  <si>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</si>
  <si>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</si>
  <si>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</si>
  <si>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</si>
  <si>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</si>
  <si>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</si>
  <si>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</si>
  <si>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</si>
  <si>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</si>
  <si>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</si>
  <si>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</si>
  <si>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</si>
  <si>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</si>
  <si>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</si>
  <si>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</si>
  <si>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</si>
  <si>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</si>
  <si>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</si>
  <si>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</si>
  <si>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</si>
  <si>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</si>
  <si>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</si>
  <si>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</si>
  <si>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</si>
  <si>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</si>
  <si>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</si>
  <si>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</si>
  <si>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</si>
  <si>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</si>
  <si>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</si>
  <si>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</si>
  <si>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</si>
  <si>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</si>
  <si>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</si>
  <si>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</si>
  <si>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</si>
  <si>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</si>
  <si>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</si>
  <si>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</si>
  <si>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</si>
  <si>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</si>
  <si>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</si>
  <si>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</si>
  <si>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</si>
  <si>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</si>
  <si>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</si>
  <si>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</si>
  <si>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</si>
  <si>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</si>
  <si>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</si>
  <si>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</si>
  <si>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</si>
  <si>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</si>
  <si>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</si>
  <si>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</si>
  <si>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</si>
  <si>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</si>
  <si>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</si>
  <si>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</si>
  <si>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</si>
  <si>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</si>
  <si>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</si>
  <si>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</si>
  <si>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</si>
  <si>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</si>
  <si>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</si>
  <si>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</si>
  <si>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</si>
  <si>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</si>
  <si>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</si>
  <si>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</si>
  <si>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</si>
  <si>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</si>
  <si>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</si>
  <si>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</si>
  <si>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</si>
  <si>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</si>
  <si>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</si>
  <si>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</si>
  <si>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</si>
  <si>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</si>
  <si>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</si>
  <si>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</si>
  <si>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</si>
  <si>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</si>
  <si>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</si>
  <si>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</si>
  <si>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</si>
  <si>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</si>
  <si>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</si>
  <si>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</si>
  <si>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</si>
  <si>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</si>
  <si>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</si>
  <si>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</si>
  <si>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</si>
  <si>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</si>
  <si>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</si>
  <si>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</si>
  <si>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</si>
  <si>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</si>
  <si>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</si>
  <si>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</si>
  <si>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</si>
  <si>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</si>
  <si>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</si>
  <si>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</si>
  <si>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</si>
  <si>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</si>
  <si>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</si>
  <si>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</si>
  <si>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</si>
  <si>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</si>
  <si>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</si>
  <si>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</si>
  <si>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</si>
  <si>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</si>
  <si>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</si>
  <si>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</si>
  <si>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</si>
  <si>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</si>
  <si>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</si>
  <si>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</si>
  <si>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</si>
  <si>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</si>
  <si>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</si>
  <si>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</si>
  <si>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</si>
  <si>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</si>
  <si>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</si>
  <si>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</si>
  <si>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</si>
  <si>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</si>
  <si>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</si>
  <si>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</si>
  <si>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</si>
  <si>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</si>
  <si>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</si>
  <si>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</si>
  <si>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</si>
  <si>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</si>
  <si>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</si>
  <si>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</si>
  <si>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</si>
  <si>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</si>
  <si>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</si>
  <si>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</si>
  <si>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</si>
  <si>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</si>
  <si>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</si>
  <si>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</si>
  <si>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</si>
  <si>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</si>
  <si>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</si>
  <si>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</si>
  <si>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</si>
  <si>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</si>
  <si>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</si>
  <si>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</si>
  <si>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</si>
  <si>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</si>
  <si>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</si>
  <si>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</si>
  <si>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</si>
  <si>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</si>
  <si>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</si>
  <si>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</si>
  <si>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</si>
  <si>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</si>
  <si>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</si>
  <si>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</si>
  <si>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</si>
  <si>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</si>
  <si>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</si>
  <si>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</si>
  <si>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</si>
  <si>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</si>
  <si>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</si>
  <si>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</si>
  <si>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</si>
  <si>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</si>
  <si>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</si>
  <si>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</si>
  <si>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</si>
  <si>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</si>
  <si>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</si>
  <si>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</si>
  <si>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</si>
  <si>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</si>
  <si>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</si>
  <si>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</si>
  <si>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</si>
  <si>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</si>
  <si>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</si>
  <si>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</si>
  <si>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</si>
  <si>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</si>
  <si>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</si>
  <si>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</si>
  <si>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</si>
  <si>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</si>
  <si>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</si>
  <si>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</si>
  <si>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</si>
  <si>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</si>
  <si>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</si>
  <si>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</si>
  <si>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</si>
  <si>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</si>
  <si>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</si>
  <si>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</si>
  <si>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</si>
  <si>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</si>
  <si>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</si>
  <si>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</si>
  <si>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</si>
  <si>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</si>
  <si>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</si>
  <si>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</si>
  <si>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</si>
  <si>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</si>
  <si>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</si>
  <si>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</si>
  <si>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</si>
  <si>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</si>
  <si>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</si>
  <si>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</si>
  <si>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</si>
  <si>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</si>
  <si>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</si>
  <si>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</si>
  <si>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</si>
  <si>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</si>
  <si>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</si>
  <si>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</si>
  <si>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</si>
  <si>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</si>
  <si>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</si>
  <si>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</si>
  <si>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</si>
  <si>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</si>
  <si>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</si>
  <si>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</si>
  <si>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</si>
  <si>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</si>
  <si>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</si>
  <si>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</si>
  <si>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</si>
  <si>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</si>
  <si>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</si>
  <si>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</si>
  <si>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</si>
  <si>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</si>
  <si>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</si>
  <si>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</si>
  <si>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</si>
  <si>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</si>
  <si>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</si>
  <si>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</si>
  <si>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</si>
  <si>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</si>
  <si>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</si>
  <si>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</si>
  <si>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</si>
  <si>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</si>
  <si>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</si>
  <si>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</si>
  <si>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</si>
  <si>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</si>
  <si>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</si>
  <si>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</si>
  <si>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</si>
  <si>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</si>
  <si>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</si>
  <si>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</si>
  <si>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</si>
  <si>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</si>
  <si>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</si>
  <si>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</si>
  <si>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</si>
  <si>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</si>
  <si>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</si>
  <si>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</si>
  <si>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</si>
  <si>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</si>
  <si>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</si>
  <si>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</si>
  <si>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</si>
  <si>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</si>
  <si>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</si>
  <si>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</si>
  <si>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</si>
  <si>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</si>
  <si>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</si>
  <si>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</si>
  <si>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</si>
  <si>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</si>
  <si>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</si>
  <si>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</si>
  <si>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</si>
  <si>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</si>
  <si>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</si>
  <si>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</si>
  <si>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</si>
  <si>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</si>
  <si>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</si>
  <si>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</si>
  <si>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</si>
  <si>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</si>
  <si>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</si>
  <si>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</si>
  <si>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</si>
  <si>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</si>
  <si>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</si>
  <si>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</si>
  <si>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</si>
  <si>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</si>
  <si>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</si>
  <si>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</si>
  <si>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</si>
  <si>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</si>
  <si>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</si>
  <si>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</si>
  <si>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</si>
  <si>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</si>
  <si>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</si>
  <si>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</si>
  <si>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</si>
  <si>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</si>
  <si>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</si>
  <si>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</si>
  <si>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</si>
  <si>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</si>
  <si>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</si>
  <si>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</si>
  <si>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</si>
  <si>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</si>
  <si>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</si>
  <si>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</si>
  <si>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</si>
  <si>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</si>
  <si>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</si>
  <si>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</si>
  <si>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</si>
  <si>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</si>
  <si>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</si>
  <si>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</si>
  <si>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</si>
  <si>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</si>
  <si>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</si>
  <si>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</si>
  <si>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</si>
  <si>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</si>
  <si>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</si>
  <si>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</si>
  <si>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</si>
  <si>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</si>
  <si>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</si>
  <si>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</si>
  <si>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</si>
  <si>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</si>
  <si>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</si>
  <si>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</si>
  <si>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</si>
  <si>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</si>
  <si>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</si>
  <si>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</si>
  <si>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</si>
  <si>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</si>
  <si>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</si>
  <si>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</si>
  <si>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</si>
  <si>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</si>
  <si>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</si>
  <si>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</si>
  <si>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</si>
  <si>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</si>
  <si>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</si>
  <si>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</si>
  <si>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</si>
  <si>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</si>
  <si>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</si>
  <si>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</si>
  <si>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</si>
  <si>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</si>
  <si>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</si>
  <si>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</si>
  <si>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</si>
  <si>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</si>
  <si>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</si>
  <si>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</si>
  <si>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</si>
  <si>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</si>
  <si>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</si>
  <si>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</si>
  <si>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</si>
  <si>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</si>
  <si>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</si>
  <si>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</si>
  <si>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</si>
  <si>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</si>
  <si>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</si>
  <si>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</si>
  <si>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</si>
  <si>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</si>
  <si>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</si>
  <si>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</si>
  <si>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</si>
  <si>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</si>
  <si>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</si>
  <si>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</si>
  <si>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</si>
  <si>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</si>
  <si>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</si>
  <si>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</si>
  <si>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</si>
  <si>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</si>
  <si>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</si>
  <si>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</si>
  <si>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</si>
  <si>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</si>
  <si>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</si>
  <si>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</si>
  <si>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</si>
  <si>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</si>
  <si>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</si>
  <si>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</si>
  <si>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</si>
  <si>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</si>
  <si>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</si>
  <si>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</si>
  <si>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</si>
  <si>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</si>
  <si>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</si>
  <si>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</si>
  <si>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</si>
  <si>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</si>
  <si>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</si>
  <si>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</si>
  <si>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</si>
  <si>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</si>
  <si>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</si>
  <si>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</si>
  <si>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</si>
  <si>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</si>
  <si>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</si>
  <si>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</si>
  <si>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</si>
  <si>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</si>
  <si>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</si>
  <si>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</si>
  <si>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</si>
  <si>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</si>
  <si>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</si>
  <si>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</si>
  <si>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</si>
  <si>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</si>
  <si>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</si>
  <si>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</si>
  <si>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</si>
  <si>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</si>
  <si>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</si>
  <si>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</si>
  <si>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</si>
  <si>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</si>
  <si>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</si>
  <si>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</si>
  <si>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</si>
  <si>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</si>
  <si>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</si>
  <si>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</si>
  <si>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</si>
  <si>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</si>
  <si>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</si>
  <si>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</si>
  <si>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</si>
  <si>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</si>
  <si>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</si>
  <si>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</si>
  <si>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</si>
  <si>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</si>
  <si>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</si>
  <si>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</si>
  <si>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</si>
  <si>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</si>
  <si>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</si>
  <si>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</si>
  <si>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</si>
  <si>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</si>
  <si>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</si>
  <si>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</si>
  <si>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</si>
  <si>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</si>
  <si>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</si>
  <si>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</si>
  <si>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</si>
  <si>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</si>
  <si>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</si>
  <si>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</si>
  <si>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</si>
  <si>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</si>
  <si>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</si>
  <si>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</si>
  <si>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</si>
  <si>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</si>
  <si>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</si>
  <si>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</si>
  <si>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</si>
  <si>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</si>
  <si>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</si>
  <si>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</si>
  <si>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</si>
  <si>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</si>
  <si>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</si>
  <si>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</si>
  <si>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</si>
  <si>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</si>
  <si>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</si>
  <si>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</si>
  <si>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</si>
  <si>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</si>
  <si>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</si>
  <si>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</si>
  <si>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</si>
  <si>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</si>
  <si>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</si>
  <si>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</si>
  <si>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</si>
  <si>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</si>
  <si>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</si>
  <si>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</si>
  <si>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</si>
  <si>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</si>
  <si>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</si>
  <si>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</si>
  <si>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</si>
  <si>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</si>
  <si>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</si>
  <si>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</si>
  <si>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</si>
  <si>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</si>
  <si>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</si>
  <si>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</si>
  <si>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</si>
  <si>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</si>
  <si>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</si>
  <si>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</si>
  <si>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</si>
  <si>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</si>
  <si>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</si>
  <si>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</si>
  <si>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</si>
  <si>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</si>
  <si>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</si>
  <si>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</si>
  <si>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</si>
  <si>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</si>
  <si>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</si>
  <si>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</si>
  <si>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</si>
  <si>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</si>
  <si>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</si>
  <si>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</si>
  <si>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</si>
  <si>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</si>
  <si>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</si>
  <si>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</si>
  <si>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</si>
  <si>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</si>
  <si>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</si>
  <si>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</si>
  <si>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</si>
  <si>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</si>
  <si>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</si>
  <si>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</si>
  <si>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</si>
  <si>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</si>
  <si>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</si>
  <si>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</si>
  <si>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</si>
  <si>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</si>
  <si>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</si>
  <si>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</si>
  <si>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</si>
  <si>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</si>
  <si>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</si>
  <si>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</si>
  <si>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</si>
  <si>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</si>
  <si>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</si>
  <si>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</si>
  <si>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</si>
  <si>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</si>
  <si>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</si>
  <si>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</si>
  <si>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</si>
  <si>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</si>
  <si>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</si>
  <si>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</si>
  <si>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</si>
  <si>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</si>
  <si>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</si>
  <si>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</si>
  <si>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</si>
  <si>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</si>
  <si>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</si>
  <si>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</si>
  <si>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</si>
  <si>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</si>
  <si>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</si>
  <si>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</si>
  <si>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</si>
  <si>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</si>
  <si>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</si>
  <si>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</si>
  <si>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</si>
  <si>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</si>
  <si>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</si>
  <si>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</si>
  <si>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</si>
  <si>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</si>
  <si>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</si>
  <si>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</si>
  <si>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</si>
  <si>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</si>
  <si>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</si>
  <si>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</si>
  <si>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</si>
  <si>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</si>
  <si>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</si>
  <si>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</si>
  <si>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</si>
  <si>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</si>
  <si>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</si>
  <si>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</si>
  <si>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</si>
  <si>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</si>
  <si>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</si>
  <si>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</si>
  <si>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</si>
  <si>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</si>
  <si>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</si>
  <si>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</si>
  <si>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</si>
  <si>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</si>
  <si>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</si>
  <si>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</si>
  <si>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</si>
  <si>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</si>
  <si>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</si>
  <si>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</si>
  <si>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</si>
  <si>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</si>
  <si>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</si>
  <si>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</si>
  <si>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</si>
  <si>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</si>
  <si>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</si>
  <si>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</si>
  <si>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</si>
  <si>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</si>
  <si>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</si>
  <si>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</si>
  <si>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</si>
  <si>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</si>
  <si>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</si>
  <si>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</si>
  <si>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</si>
  <si>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</si>
  <si>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</si>
  <si>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</si>
  <si>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</si>
  <si>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</si>
  <si>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</si>
  <si>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</si>
  <si>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</si>
  <si>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</si>
  <si>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</si>
  <si>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</si>
  <si>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</si>
  <si>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</si>
  <si>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</si>
  <si>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</si>
  <si>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</si>
  <si>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</si>
  <si>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</si>
  <si>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</si>
  <si>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</si>
  <si>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</si>
  <si>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</si>
  <si>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</si>
  <si>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</si>
  <si>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</si>
  <si>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</si>
  <si>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</si>
  <si>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</si>
  <si>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</si>
  <si>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</si>
  <si>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</si>
  <si>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</si>
  <si>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</si>
  <si>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</si>
  <si>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</si>
  <si>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</si>
  <si>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</si>
  <si>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</si>
  <si>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</si>
  <si>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</si>
  <si>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</si>
  <si>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</si>
  <si>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</si>
  <si>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</si>
  <si>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</si>
  <si>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</si>
  <si>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</si>
  <si>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</si>
  <si>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</si>
  <si>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</si>
  <si>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</si>
  <si>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</si>
  <si>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</si>
  <si>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</si>
  <si>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</si>
  <si>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</si>
  <si>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</si>
  <si>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</si>
  <si>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</si>
  <si>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</si>
  <si>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</si>
  <si>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</si>
  <si>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</si>
  <si>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</si>
  <si>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</si>
  <si>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</si>
  <si>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</si>
  <si>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</si>
  <si>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</si>
  <si>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</si>
  <si>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</si>
  <si>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</si>
  <si>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</si>
  <si>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</si>
  <si>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</si>
  <si>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</si>
  <si>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</si>
  <si>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</si>
  <si>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</si>
  <si>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</si>
  <si>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</si>
  <si>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</si>
  <si>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</si>
  <si>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</si>
  <si>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</si>
  <si>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</si>
  <si>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</si>
  <si>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</si>
  <si>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</si>
  <si>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</si>
  <si>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</si>
  <si>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</si>
  <si>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</si>
  <si>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</si>
  <si>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</si>
  <si>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</si>
  <si>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</si>
  <si>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</si>
  <si>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</si>
  <si>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</si>
  <si>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</si>
  <si>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</si>
  <si>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</si>
  <si>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</si>
  <si>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</si>
  <si>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</si>
  <si>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</si>
  <si>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</si>
  <si>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</si>
  <si>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</si>
  <si>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</si>
  <si>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</si>
  <si>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</si>
  <si>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</si>
  <si>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</si>
  <si>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</si>
  <si>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</si>
  <si>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</si>
  <si>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</si>
  <si>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</si>
  <si>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</si>
  <si>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</si>
  <si>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</si>
  <si>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</si>
  <si>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</si>
  <si>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</si>
  <si>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</si>
  <si>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</si>
  <si>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</si>
  <si>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</si>
  <si>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</si>
  <si>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</si>
  <si>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</si>
  <si>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</si>
  <si>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</si>
  <si>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</si>
  <si>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</si>
  <si>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</si>
  <si>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</si>
  <si>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</si>
  <si>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</si>
  <si>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</si>
  <si>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</si>
  <si>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</si>
  <si>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</si>
  <si>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</si>
  <si>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</si>
  <si>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</si>
  <si>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</si>
  <si>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</si>
  <si>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</si>
  <si>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</si>
  <si>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</si>
  <si>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</si>
  <si>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</si>
  <si>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</si>
  <si>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</si>
  <si>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</si>
  <si>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</si>
  <si>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</si>
  <si>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</si>
  <si>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</si>
  <si>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</si>
  <si>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</si>
  <si>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</si>
  <si>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</si>
  <si>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</si>
  <si>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</si>
  <si>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</si>
  <si>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</si>
  <si>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</si>
  <si>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</si>
  <si>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</si>
  <si>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</si>
  <si>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</si>
  <si>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</si>
  <si>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</si>
  <si>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</si>
  <si>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</si>
  <si>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</si>
  <si>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</si>
  <si>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</si>
  <si>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</si>
  <si>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</si>
  <si>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</si>
  <si>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</si>
  <si>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</si>
  <si>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</si>
  <si>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</si>
  <si>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</si>
  <si>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</si>
  <si>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</si>
  <si>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</si>
  <si>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</si>
  <si>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</si>
  <si>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</si>
  <si>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</si>
  <si>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</si>
  <si>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</si>
  <si>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</si>
  <si>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</si>
  <si>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</si>
  <si>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</si>
  <si>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</si>
  <si>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</si>
  <si>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</si>
  <si>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</si>
  <si>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</si>
  <si>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</si>
  <si>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</si>
  <si>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</si>
  <si>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</si>
  <si>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</si>
  <si>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</si>
  <si>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</si>
  <si>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</si>
  <si>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</si>
  <si>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</si>
  <si>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</si>
  <si>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</si>
  <si>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</si>
  <si>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</si>
  <si>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</si>
  <si>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</si>
  <si>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</si>
  <si>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</si>
  <si>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</si>
  <si>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</si>
  <si>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</si>
  <si>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</si>
  <si>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</si>
  <si>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</si>
  <si>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</si>
  <si>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</si>
  <si>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</si>
  <si>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</si>
  <si>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</si>
  <si>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</si>
  <si>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</si>
  <si>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</si>
  <si>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</si>
  <si>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</si>
  <si>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</si>
  <si>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</si>
  <si>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</si>
  <si>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</si>
  <si>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</si>
  <si>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</si>
  <si>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</si>
  <si>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</si>
  <si>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</si>
  <si>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</si>
  <si>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</si>
  <si>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</si>
  <si>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</si>
  <si>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</si>
  <si>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</si>
  <si>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</si>
  <si>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</si>
  <si>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</si>
  <si>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</si>
  <si>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</si>
  <si>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</si>
  <si>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</si>
  <si>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</si>
  <si>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</si>
  <si>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</si>
  <si>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</si>
  <si>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</si>
  <si>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</si>
  <si>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</si>
  <si>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</si>
  <si>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</si>
  <si>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</si>
  <si>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</si>
  <si>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</si>
  <si>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</si>
  <si>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</si>
  <si>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</si>
  <si>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</si>
  <si>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</si>
  <si>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</si>
  <si>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</si>
  <si>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</si>
  <si>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</si>
  <si>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</si>
  <si>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</si>
  <si>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</si>
  <si>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</si>
  <si>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</si>
  <si>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</si>
  <si>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</si>
  <si>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</si>
  <si>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</si>
  <si>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</si>
  <si>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</si>
  <si>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</si>
  <si>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</si>
  <si>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</si>
  <si>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</si>
  <si>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</si>
  <si>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</si>
  <si>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</si>
  <si>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</si>
  <si>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</si>
  <si>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</si>
  <si>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</si>
  <si>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</si>
  <si>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</si>
  <si>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</si>
  <si>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</si>
  <si>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</si>
  <si>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</si>
  <si>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</si>
  <si>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</si>
  <si>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</si>
  <si>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</si>
  <si>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</si>
  <si>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</si>
  <si>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</si>
  <si>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</si>
  <si>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</si>
  <si>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</si>
  <si>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</si>
  <si>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</si>
  <si>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</si>
  <si>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</si>
  <si>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</si>
  <si>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</si>
  <si>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</si>
  <si>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</si>
  <si>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</si>
  <si>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</si>
  <si>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</si>
  <si>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</si>
  <si>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</si>
  <si>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</si>
  <si>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</si>
  <si>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</si>
  <si>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</si>
  <si>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</si>
  <si>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</si>
  <si>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</si>
  <si>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</si>
  <si>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</si>
  <si>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</si>
  <si>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</si>
  <si>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</si>
  <si>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</si>
  <si>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</si>
  <si>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</si>
  <si>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</si>
  <si>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</si>
  <si>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</si>
  <si>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</si>
  <si>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</si>
  <si>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</si>
  <si>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</si>
  <si>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</si>
  <si>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</si>
  <si>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</si>
  <si>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</si>
  <si>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</si>
  <si>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</si>
  <si>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</si>
  <si>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</si>
  <si>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</si>
  <si>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</si>
  <si>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</si>
  <si>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</si>
  <si>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</si>
  <si>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</si>
  <si>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</si>
  <si>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</si>
  <si>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</si>
  <si>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</si>
  <si>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</si>
  <si>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</si>
  <si>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</si>
  <si>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</si>
  <si>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</si>
  <si>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</si>
  <si>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</si>
  <si>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</si>
  <si>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</si>
  <si>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</si>
  <si>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</si>
  <si>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</si>
  <si>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</si>
  <si>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</si>
  <si>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</si>
  <si>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</si>
  <si>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</si>
  <si>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</si>
  <si>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</si>
  <si>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</si>
  <si>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</si>
  <si>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</si>
  <si>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</si>
  <si>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</si>
  <si>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</si>
  <si>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</si>
  <si>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</si>
  <si>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</si>
  <si>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</si>
  <si>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</si>
  <si>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</si>
  <si>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</si>
  <si>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</si>
  <si>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</si>
  <si>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</si>
  <si>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</si>
  <si>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</si>
  <si>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</si>
  <si>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</si>
  <si>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</si>
  <si>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</si>
  <si>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</si>
  <si>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</si>
  <si>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</si>
  <si>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</si>
  <si>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</si>
  <si>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</si>
  <si>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</si>
  <si>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</si>
  <si>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</si>
  <si>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</si>
  <si>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</si>
  <si>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</si>
  <si>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</si>
  <si>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</si>
  <si>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</si>
  <si>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</si>
  <si>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</si>
  <si>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</si>
  <si>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</si>
  <si>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</si>
  <si>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</si>
  <si>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</si>
  <si>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</si>
  <si>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</si>
  <si>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</si>
  <si>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</si>
  <si>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</si>
  <si>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</si>
  <si>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</si>
  <si>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</si>
  <si>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</si>
  <si>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</si>
  <si>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</si>
  <si>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</si>
  <si>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</si>
  <si>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</si>
  <si>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</si>
  <si>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</si>
  <si>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</si>
  <si>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</si>
  <si>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</si>
  <si>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</si>
  <si>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</si>
  <si>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</si>
  <si>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</si>
  <si>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</si>
  <si>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</si>
  <si>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</si>
  <si>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</si>
  <si>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</si>
  <si>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</si>
  <si>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</si>
  <si>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</si>
  <si>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</si>
  <si>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</si>
  <si>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</si>
  <si>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</si>
  <si>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</si>
  <si>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</si>
  <si>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</si>
  <si>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</si>
  <si>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</si>
  <si>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</si>
  <si>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</si>
  <si>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</si>
  <si>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</si>
  <si>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</si>
  <si>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</si>
  <si>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</si>
  <si>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</si>
  <si>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</si>
  <si>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</si>
  <si>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</si>
  <si>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</si>
  <si>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</si>
  <si>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</si>
  <si>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</si>
  <si>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</si>
  <si>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</si>
  <si>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</si>
  <si>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</si>
  <si>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</si>
  <si>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</si>
  <si>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</si>
  <si>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</si>
  <si>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</si>
  <si>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</si>
  <si>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</si>
  <si>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</si>
  <si>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</si>
  <si>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</si>
  <si>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</si>
  <si>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</si>
  <si>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</si>
  <si>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</si>
  <si>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</si>
  <si>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</si>
  <si>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</si>
  <si>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</si>
  <si>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</si>
  <si>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</si>
  <si>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</si>
  <si>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</si>
  <si>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</si>
  <si>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</si>
  <si>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</si>
  <si>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</si>
  <si>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</si>
  <si>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</si>
  <si>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</si>
  <si>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</si>
  <si>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</si>
  <si>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</si>
  <si>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</si>
  <si>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</si>
  <si>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</si>
  <si>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</si>
  <si>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</si>
  <si>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</si>
  <si>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</si>
  <si>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</si>
  <si>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</si>
  <si>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</si>
  <si>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</si>
  <si>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</si>
  <si>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</si>
  <si>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</si>
  <si>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</si>
  <si>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</si>
  <si>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</si>
  <si>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</si>
  <si>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</si>
  <si>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</si>
  <si>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</si>
  <si>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</si>
  <si>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</si>
  <si>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</si>
  <si>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</si>
  <si>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</si>
  <si>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</si>
  <si>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</si>
  <si>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</si>
  <si>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</si>
  <si>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</si>
  <si>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</si>
  <si>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</si>
  <si>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</si>
  <si>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</si>
  <si>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</si>
  <si>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</si>
  <si>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</si>
  <si>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</si>
  <si>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</si>
  <si>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</si>
  <si>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</si>
  <si>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</si>
  <si>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</si>
  <si>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</si>
  <si>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</si>
  <si>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</si>
  <si>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</si>
  <si>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</si>
  <si>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</si>
  <si>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</si>
  <si>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</si>
  <si>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</si>
  <si>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</si>
  <si>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</si>
  <si>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</si>
  <si>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</si>
  <si>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</si>
  <si>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</si>
  <si>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</si>
  <si>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</si>
  <si>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</si>
  <si>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</si>
  <si>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</si>
  <si>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</si>
  <si>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</si>
  <si>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</si>
  <si>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</si>
  <si>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</si>
  <si>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</si>
  <si>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</si>
  <si>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</si>
  <si>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</si>
  <si>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</si>
  <si>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</si>
  <si>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</si>
  <si>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</si>
  <si>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</si>
  <si>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</si>
  <si>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</si>
  <si>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</si>
  <si>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</si>
  <si>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</si>
  <si>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</si>
  <si>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</si>
  <si>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</si>
  <si>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</si>
  <si>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</si>
  <si>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</si>
  <si>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</si>
  <si>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</si>
  <si>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</si>
  <si>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</si>
  <si>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</si>
  <si>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</si>
  <si>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</si>
  <si>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</si>
  <si>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</si>
  <si>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</si>
  <si>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</si>
  <si>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</si>
  <si>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</si>
  <si>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</si>
  <si>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</si>
  <si>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</si>
  <si>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</si>
  <si>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</si>
  <si>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</si>
  <si>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</si>
  <si>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</si>
  <si>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</si>
  <si>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</si>
  <si>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</si>
  <si>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</si>
  <si>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</si>
  <si>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</si>
  <si>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</si>
  <si>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</si>
  <si>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</si>
  <si>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</si>
  <si>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</si>
  <si>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</si>
  <si>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</si>
  <si>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</si>
  <si>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</si>
  <si>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</si>
  <si>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</si>
  <si>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</si>
  <si>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</si>
  <si>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</si>
  <si>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</si>
  <si>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</si>
  <si>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</si>
  <si>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</si>
  <si>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</si>
  <si>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</si>
  <si>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</si>
  <si>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</si>
  <si>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</si>
  <si>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</si>
  <si>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</si>
  <si>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</si>
  <si>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</si>
  <si>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</si>
  <si>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</si>
  <si>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</si>
  <si>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</si>
  <si>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</si>
  <si>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</si>
  <si>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</si>
  <si>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</si>
  <si>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</si>
  <si>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</si>
  <si>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</si>
  <si>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</si>
  <si>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</si>
  <si>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</si>
  <si>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</si>
  <si>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</si>
  <si>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</si>
  <si>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</si>
  <si>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</si>
  <si>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</si>
  <si>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</si>
  <si>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</si>
  <si>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</si>
  <si>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</si>
  <si>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</si>
  <si>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</si>
  <si>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</si>
  <si>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</si>
  <si>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</si>
  <si>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</si>
  <si>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</si>
  <si>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</si>
  <si>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</si>
  <si>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</si>
  <si>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</si>
  <si>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</si>
  <si>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</si>
  <si>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</si>
  <si>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</si>
  <si>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</si>
  <si>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</si>
  <si>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</si>
  <si>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</si>
  <si>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</si>
  <si>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</si>
  <si>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</si>
  <si>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</si>
  <si>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</si>
  <si>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</si>
  <si>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</si>
  <si>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</si>
  <si>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</si>
  <si>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</si>
  <si>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</si>
  <si>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</si>
  <si>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</si>
  <si>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</si>
  <si>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</si>
  <si>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</si>
  <si>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</si>
  <si>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</si>
  <si>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</si>
  <si>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</si>
  <si>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</si>
  <si>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</si>
  <si>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</si>
  <si>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</si>
  <si>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</si>
  <si>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</si>
  <si>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</si>
  <si>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</si>
  <si>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</si>
  <si>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</si>
  <si>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</si>
  <si>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</si>
  <si>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</si>
  <si>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</si>
  <si>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</si>
  <si>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</si>
  <si>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</si>
  <si>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</si>
  <si>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</si>
  <si>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</si>
  <si>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</si>
  <si>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</si>
  <si>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</si>
  <si>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</si>
  <si>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</si>
  <si>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</si>
  <si>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</si>
  <si>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</si>
  <si>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</si>
  <si>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</si>
  <si>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</si>
  <si>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</si>
  <si>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</si>
  <si>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</si>
  <si>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</si>
  <si>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</si>
  <si>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</si>
  <si>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</si>
  <si>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</si>
  <si>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</si>
  <si>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</si>
  <si>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</si>
  <si>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</si>
  <si>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</si>
  <si>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</si>
  <si>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</si>
  <si>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</si>
  <si>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</si>
  <si>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</si>
  <si>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</si>
  <si>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</si>
  <si>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</si>
  <si>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</si>
  <si>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</si>
  <si>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</si>
  <si>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</si>
  <si>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</si>
  <si>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</si>
  <si>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</si>
  <si>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</si>
  <si>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</si>
  <si>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</si>
  <si>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</si>
  <si>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</si>
  <si>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</si>
  <si>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</si>
  <si>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</si>
  <si>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</si>
  <si>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</si>
  <si>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</si>
  <si>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</si>
  <si>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</si>
  <si>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</si>
  <si>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</si>
  <si>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</si>
  <si>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</si>
  <si>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</si>
  <si>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</si>
  <si>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</si>
  <si>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</si>
  <si>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</si>
  <si>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</si>
  <si>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</si>
  <si>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</si>
  <si>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</si>
  <si>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</si>
  <si>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</si>
  <si>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</si>
  <si>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</si>
  <si>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</si>
  <si>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</si>
  <si>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</si>
  <si>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</si>
  <si>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</si>
  <si>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</si>
  <si>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</si>
  <si>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</si>
  <si>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</si>
  <si>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</si>
  <si>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</si>
  <si>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</si>
  <si>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</si>
  <si>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</si>
  <si>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</si>
  <si>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</si>
  <si>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</si>
  <si>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</si>
  <si>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</si>
  <si>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</si>
  <si>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</si>
  <si>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</si>
  <si>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</si>
  <si>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</si>
  <si>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</si>
  <si>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</si>
  <si>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</si>
  <si>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</si>
  <si>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</si>
  <si>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</si>
  <si>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</si>
  <si>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</si>
  <si>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</si>
  <si>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</si>
  <si>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</si>
  <si>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</si>
  <si>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</si>
  <si>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</si>
  <si>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</si>
  <si>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</si>
  <si>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</si>
  <si>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</si>
  <si>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</si>
  <si>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</si>
  <si>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</si>
  <si>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</si>
  <si>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</si>
  <si>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</si>
  <si>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</si>
  <si>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</si>
  <si>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</si>
  <si>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</si>
  <si>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</si>
  <si>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</si>
  <si>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</si>
  <si>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</si>
  <si>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</si>
  <si>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</si>
  <si>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</si>
  <si>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</si>
  <si>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</si>
  <si>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</si>
  <si>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</si>
  <si>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</si>
  <si>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</si>
  <si>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</si>
  <si>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</si>
  <si>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</si>
  <si>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</si>
  <si>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</si>
  <si>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</si>
  <si>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</si>
  <si>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</si>
  <si>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</si>
  <si>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</si>
  <si>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</si>
  <si>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</si>
  <si>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</si>
  <si>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</si>
  <si>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</si>
  <si>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</si>
  <si>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</si>
  <si>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</si>
  <si>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</si>
  <si>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</si>
  <si>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</si>
  <si>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</si>
  <si>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</si>
  <si>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</si>
  <si>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</si>
  <si>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</si>
  <si>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</si>
  <si>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</si>
  <si>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</si>
  <si>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</si>
  <si>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</si>
  <si>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</si>
  <si>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</si>
  <si>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</si>
  <si>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</si>
  <si>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</si>
  <si>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</si>
  <si>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</si>
  <si>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</si>
  <si>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</si>
  <si>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</si>
  <si>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</si>
  <si>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</si>
  <si>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</si>
  <si>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</si>
  <si>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</si>
  <si>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</si>
  <si>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</si>
  <si>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</si>
  <si>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</si>
  <si>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</si>
  <si>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</si>
  <si>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</si>
  <si>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</si>
  <si>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</si>
  <si>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</si>
  <si>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</si>
  <si>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</si>
  <si>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</si>
  <si>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</si>
  <si>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</si>
  <si>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</si>
  <si>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</si>
  <si>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</si>
  <si>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</si>
  <si>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</si>
  <si>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</si>
  <si>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</si>
  <si>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</si>
  <si>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</si>
  <si>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</si>
  <si>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</si>
  <si>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</si>
  <si>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</si>
  <si>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</si>
  <si>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</si>
  <si>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</si>
  <si>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</si>
  <si>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</si>
  <si>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</si>
  <si>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</si>
  <si>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</si>
  <si>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</si>
  <si>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</si>
  <si>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</si>
  <si>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</si>
  <si>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</si>
  <si>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</si>
  <si>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</si>
  <si>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</si>
  <si>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</si>
  <si>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</si>
  <si>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</si>
  <si>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</si>
  <si>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</si>
  <si>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</si>
  <si>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</si>
  <si>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</si>
  <si>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</si>
  <si>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</si>
  <si>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</si>
  <si>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</si>
  <si>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</si>
  <si>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</si>
  <si>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</si>
  <si>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</si>
  <si>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</si>
  <si>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</si>
  <si>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</si>
  <si>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</si>
  <si>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</si>
  <si>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</si>
  <si>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</si>
  <si>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</si>
  <si>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</si>
  <si>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</si>
  <si>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</si>
  <si>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</si>
  <si>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</si>
  <si>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</si>
  <si>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</si>
  <si>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</si>
  <si>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</si>
  <si>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</si>
  <si>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</si>
  <si>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</si>
  <si>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</si>
  <si>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</si>
  <si>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</si>
  <si>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</si>
  <si>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</si>
  <si>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</si>
  <si>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</si>
  <si>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</si>
  <si>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</si>
  <si>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</si>
  <si>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</si>
  <si>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</si>
  <si>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</si>
  <si>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</si>
  <si>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</si>
  <si>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</si>
  <si>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</si>
  <si>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</si>
  <si>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</si>
  <si>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</si>
  <si>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</si>
  <si>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</si>
  <si>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</si>
  <si>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</si>
  <si>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</si>
  <si>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</si>
  <si>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</si>
  <si>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</si>
  <si>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</si>
  <si>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</si>
  <si>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</si>
  <si>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</si>
  <si>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</si>
  <si>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</si>
  <si>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</si>
  <si>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</si>
  <si>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</si>
  <si>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</si>
  <si>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</si>
  <si>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</si>
  <si>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</si>
  <si>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</si>
  <si>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</si>
  <si>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</si>
  <si>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</si>
  <si>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</si>
  <si>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</si>
  <si>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</si>
  <si>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</si>
  <si>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</si>
  <si>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</si>
  <si>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</si>
  <si>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</si>
  <si>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</si>
  <si>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</si>
  <si>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</si>
  <si>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</si>
  <si>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</si>
  <si>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</si>
  <si>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</si>
  <si>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</si>
  <si>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</si>
  <si>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</si>
  <si>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</si>
  <si>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</si>
  <si>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</si>
  <si>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</si>
  <si>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</si>
  <si>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</si>
  <si>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</si>
  <si>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</si>
  <si>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</si>
  <si>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</si>
  <si>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</si>
  <si>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</si>
  <si>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</si>
  <si>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</si>
  <si>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</si>
  <si>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</si>
  <si>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</si>
  <si>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</si>
  <si>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</si>
  <si>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</si>
  <si>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</si>
  <si>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</si>
  <si>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</si>
  <si>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</si>
  <si>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</si>
  <si>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</si>
  <si>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</si>
  <si>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</si>
  <si>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</si>
  <si>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</si>
  <si>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</si>
  <si>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</si>
  <si>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</si>
  <si>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</si>
  <si>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</si>
  <si>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</si>
  <si>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</si>
  <si>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</si>
  <si>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</si>
  <si>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</si>
  <si>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</si>
  <si>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</si>
  <si>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</si>
  <si>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</si>
  <si>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</si>
  <si>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</si>
  <si>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</si>
  <si>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</si>
  <si>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</si>
  <si>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</si>
  <si>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</si>
  <si>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</si>
  <si>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</si>
  <si>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</si>
  <si>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</si>
  <si>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</si>
  <si>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</si>
  <si>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</si>
  <si>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</si>
  <si>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</si>
  <si>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</si>
  <si>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</si>
  <si>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</si>
  <si>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</si>
  <si>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</si>
  <si>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</si>
  <si>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</si>
  <si>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</si>
  <si>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</si>
  <si>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</si>
  <si>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</si>
  <si>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</si>
  <si>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</si>
  <si>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</si>
  <si>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</si>
  <si>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</si>
  <si>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</si>
  <si>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</si>
  <si>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</si>
  <si>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</si>
  <si>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</si>
  <si>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</si>
  <si>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</si>
  <si>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</si>
  <si>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</si>
  <si>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</si>
  <si>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</si>
  <si>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</si>
  <si>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</si>
  <si>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</si>
  <si>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</si>
  <si>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</si>
  <si>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</si>
  <si>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</si>
  <si>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</si>
  <si>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</si>
  <si>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</si>
  <si>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</si>
  <si>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</si>
  <si>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</si>
  <si>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</si>
  <si>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</si>
  <si>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</si>
  <si>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</si>
  <si>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</si>
  <si>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</si>
  <si>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</si>
  <si>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</si>
  <si>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</si>
  <si>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</si>
  <si>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</si>
  <si>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</si>
  <si>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</si>
  <si>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</si>
  <si>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</si>
  <si>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</si>
  <si>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</si>
  <si>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</si>
  <si>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</si>
  <si>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</si>
  <si>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</si>
  <si>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</si>
  <si>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</si>
  <si>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</si>
  <si>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</si>
  <si>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</si>
  <si>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</si>
  <si>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</si>
  <si>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</si>
  <si>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</si>
  <si>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</si>
  <si>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</si>
  <si>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</si>
  <si>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</si>
  <si>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</si>
  <si>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</si>
  <si>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</si>
  <si>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</si>
  <si>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</si>
  <si>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</si>
  <si>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</si>
  <si>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</si>
  <si>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</si>
  <si>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</si>
  <si>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</si>
  <si>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</si>
  <si>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</si>
  <si>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</si>
  <si>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</si>
  <si>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</si>
  <si>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</si>
  <si>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</si>
  <si>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</si>
  <si>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</si>
  <si>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</si>
  <si>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</si>
  <si>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</si>
  <si>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</si>
  <si>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</si>
  <si>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</si>
  <si>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</si>
  <si>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</si>
  <si>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</si>
  <si>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</si>
  <si>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</si>
  <si>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</si>
  <si>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</si>
  <si>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</si>
  <si>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</si>
  <si>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</si>
  <si>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</si>
  <si>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</si>
  <si>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</si>
  <si>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</si>
  <si>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</si>
  <si>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</si>
  <si>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</si>
  <si>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</si>
  <si>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</si>
  <si>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</si>
  <si>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</si>
  <si>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</si>
  <si>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</si>
  <si>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</si>
  <si>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</si>
  <si>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</si>
  <si>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</si>
  <si>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</si>
  <si>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</si>
  <si>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</si>
  <si>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</si>
  <si>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</si>
  <si>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</si>
  <si>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</si>
  <si>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</si>
  <si>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</si>
  <si>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</si>
  <si>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</si>
  <si>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</si>
  <si>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</si>
  <si>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</si>
  <si>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</si>
  <si>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</si>
  <si>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</si>
  <si>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</si>
  <si>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</si>
  <si>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</si>
  <si>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</si>
  <si>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</si>
  <si>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</si>
  <si>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</si>
  <si>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</si>
  <si>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</si>
  <si>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</si>
  <si>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</si>
  <si>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</si>
  <si>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</si>
  <si>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</si>
  <si>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</si>
  <si>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</si>
  <si>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</si>
  <si>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</si>
  <si>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</si>
  <si>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</si>
  <si>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</si>
  <si>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</si>
  <si>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</si>
  <si>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</si>
  <si>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</si>
  <si>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</si>
  <si>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</si>
  <si>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</si>
  <si>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</si>
  <si>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</si>
  <si>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</si>
  <si>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</si>
  <si>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</si>
  <si>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</si>
  <si>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</si>
  <si>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</si>
  <si>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</si>
  <si>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</si>
  <si>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</si>
  <si>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</si>
  <si>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</si>
  <si>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</si>
  <si>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</si>
  <si>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</si>
  <si>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</si>
  <si>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</si>
  <si>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</si>
  <si>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</si>
  <si>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</si>
  <si>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</si>
  <si>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</si>
  <si>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</si>
  <si>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</si>
  <si>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</si>
  <si>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</si>
  <si>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</si>
  <si>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</si>
  <si>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</si>
  <si>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</si>
  <si>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</si>
  <si>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</si>
  <si>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</si>
  <si>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</si>
  <si>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</si>
  <si>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</si>
  <si>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</si>
  <si>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</si>
  <si>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</si>
  <si>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</si>
  <si>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</si>
  <si>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</si>
  <si>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</si>
  <si>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</si>
  <si>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</si>
  <si>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</si>
  <si>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</si>
  <si>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</si>
  <si>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</si>
  <si>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</si>
  <si>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</si>
  <si>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</si>
  <si>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</si>
  <si>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</si>
  <si>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</si>
  <si>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</si>
  <si>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</si>
  <si>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</si>
  <si>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</si>
  <si>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</si>
  <si>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</si>
  <si>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</si>
  <si>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</si>
  <si>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</si>
  <si>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</si>
  <si>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</si>
  <si>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</si>
  <si>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</si>
  <si>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</si>
  <si>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</si>
  <si>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</si>
  <si>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</si>
  <si>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</si>
  <si>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</si>
  <si>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</si>
  <si>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</si>
  <si>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</si>
  <si>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</si>
  <si>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</si>
  <si>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</si>
  <si>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</si>
  <si>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</si>
  <si>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</si>
  <si>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</si>
  <si>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</si>
  <si>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</si>
  <si>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</si>
  <si>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</si>
  <si>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</si>
  <si>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</si>
  <si>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</si>
  <si>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</si>
  <si>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</si>
  <si>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</si>
  <si>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</si>
  <si>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</si>
  <si>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</si>
  <si>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</si>
  <si>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</si>
  <si>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</si>
  <si>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</si>
  <si>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</si>
  <si>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</si>
  <si>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</si>
  <si>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</si>
  <si>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</si>
  <si>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</si>
  <si>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</si>
  <si>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</si>
  <si>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</si>
  <si>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</si>
  <si>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</si>
  <si>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</si>
  <si>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</si>
  <si>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</si>
  <si>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</si>
  <si>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</si>
  <si>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</si>
  <si>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</si>
  <si>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</si>
  <si>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</si>
  <si>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</si>
  <si>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</si>
  <si>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</si>
  <si>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</si>
  <si>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</si>
  <si>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</si>
  <si>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</si>
  <si>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</si>
  <si>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</si>
  <si>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</si>
  <si>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</si>
  <si>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</si>
  <si>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</si>
  <si>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</si>
  <si>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</si>
  <si>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</si>
  <si>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</si>
  <si>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</si>
  <si>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</si>
  <si>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</si>
  <si>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</si>
  <si>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</si>
  <si>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</si>
  <si>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</si>
  <si>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</si>
  <si>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</si>
  <si>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</si>
  <si>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</si>
  <si>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</si>
  <si>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</si>
  <si>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</si>
  <si>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</si>
  <si>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</si>
  <si>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</si>
  <si>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</si>
  <si>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</si>
  <si>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</si>
  <si>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</si>
  <si>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</si>
  <si>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</si>
  <si>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</si>
  <si>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</si>
  <si>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</si>
  <si>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</si>
  <si>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</si>
  <si>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</si>
  <si>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</si>
  <si>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</si>
  <si>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</si>
  <si>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</si>
  <si>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</si>
  <si>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</si>
  <si>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</si>
  <si>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</si>
  <si>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</si>
  <si>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</si>
  <si>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</si>
  <si>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</si>
  <si>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</si>
  <si>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</si>
  <si>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</si>
  <si>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</si>
  <si>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</si>
  <si>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</si>
  <si>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</si>
  <si>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</si>
  <si>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</si>
  <si>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</si>
  <si>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</si>
  <si>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</si>
  <si>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</si>
  <si>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</si>
  <si>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</si>
  <si>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</si>
  <si>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</si>
  <si>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</si>
  <si>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</si>
  <si>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</si>
  <si>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</si>
  <si>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</si>
  <si>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</si>
  <si>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</si>
  <si>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</si>
  <si>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</si>
  <si>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</si>
  <si>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</si>
  <si>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</si>
  <si>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</si>
  <si>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</si>
  <si>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</si>
  <si>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</si>
  <si>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</si>
  <si>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</si>
  <si>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</si>
  <si>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</si>
  <si>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</si>
  <si>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</si>
  <si>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</si>
  <si>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</si>
  <si>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</si>
  <si>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</si>
  <si>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</si>
  <si>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</si>
  <si>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</si>
  <si>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</si>
  <si>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</si>
  <si>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</si>
  <si>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</si>
  <si>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</si>
  <si>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</si>
  <si>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</si>
  <si>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</si>
  <si>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</si>
  <si>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</si>
  <si>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</si>
  <si>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</si>
  <si>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</si>
  <si>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</si>
  <si>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</si>
  <si>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</si>
  <si>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</si>
  <si>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</si>
  <si>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</si>
  <si>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</si>
  <si>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</si>
  <si>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</si>
  <si>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</si>
  <si>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</si>
  <si>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</si>
  <si>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</si>
  <si>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</si>
  <si>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</si>
  <si>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</si>
  <si>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</si>
  <si>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</si>
  <si>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</si>
  <si>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</si>
  <si>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</si>
  <si>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</si>
  <si>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</si>
  <si>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</si>
  <si>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</si>
  <si>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</si>
  <si>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</si>
  <si>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</si>
  <si>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</si>
  <si>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</si>
  <si>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</si>
  <si>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</si>
  <si>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</si>
  <si>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</si>
  <si>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</si>
  <si>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</si>
  <si>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</si>
  <si>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</si>
  <si>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</si>
  <si>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</si>
  <si>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</si>
  <si>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</si>
  <si>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</si>
  <si>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</si>
  <si>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</si>
  <si>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</si>
  <si>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</si>
  <si>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</si>
  <si>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</si>
  <si>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</si>
  <si>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</si>
  <si>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</si>
  <si>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</si>
  <si>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</si>
  <si>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</si>
  <si>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</si>
  <si>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</si>
  <si>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</si>
  <si>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</si>
  <si>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</si>
  <si>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</si>
  <si>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</si>
  <si>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</si>
  <si>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</si>
  <si>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</si>
  <si>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</si>
  <si>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</si>
  <si>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</si>
  <si>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</si>
  <si>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</si>
  <si>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</si>
  <si>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</si>
  <si>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</si>
  <si>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</si>
  <si>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</si>
  <si>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</si>
  <si>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</si>
  <si>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</si>
  <si>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</si>
  <si>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</si>
  <si>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</si>
  <si>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</si>
  <si>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</si>
  <si>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</si>
  <si>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</si>
  <si>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</si>
  <si>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</si>
  <si>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</si>
  <si>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</si>
  <si>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</si>
  <si>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</si>
  <si>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</si>
  <si>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</si>
  <si>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</si>
  <si>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</si>
  <si>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</si>
  <si>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</si>
  <si>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</si>
  <si>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</si>
  <si>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</si>
  <si>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</si>
  <si>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</si>
  <si>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</si>
  <si>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</si>
  <si>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</si>
  <si>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</si>
  <si>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</si>
  <si>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</si>
  <si>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</si>
  <si>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</si>
  <si>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</si>
  <si>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</si>
  <si>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</si>
  <si>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</si>
  <si>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</si>
  <si>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</si>
  <si>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</si>
  <si>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</si>
  <si>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</si>
  <si>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</si>
  <si>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</si>
  <si>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</si>
  <si>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</si>
  <si>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</si>
  <si>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</si>
  <si>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</si>
  <si>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</si>
  <si>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</si>
  <si>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</si>
  <si>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</si>
  <si>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</si>
  <si>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</si>
  <si>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</si>
  <si>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</si>
  <si>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</si>
  <si>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</si>
  <si>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</si>
  <si>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</si>
  <si>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</si>
  <si>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</si>
  <si>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</si>
  <si>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</si>
  <si>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</si>
  <si>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</si>
  <si>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</si>
  <si>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</si>
  <si>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</si>
  <si>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</si>
  <si>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</si>
  <si>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</si>
  <si>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</si>
  <si>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</si>
  <si>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</si>
  <si>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</si>
  <si>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</si>
  <si>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</si>
  <si>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</si>
  <si>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</si>
  <si>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</si>
  <si>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</si>
  <si>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</si>
  <si>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</si>
  <si>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</si>
  <si>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</si>
  <si>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</si>
  <si>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</si>
  <si>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</si>
  <si>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</si>
  <si>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</si>
  <si>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</si>
  <si>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</si>
  <si>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</si>
  <si>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</si>
  <si>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</si>
  <si>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</si>
  <si>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</si>
  <si>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</si>
  <si>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</si>
  <si>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</si>
  <si>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</si>
  <si>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</si>
  <si>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</si>
  <si>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</si>
  <si>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</si>
  <si>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</si>
  <si>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</si>
  <si>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</si>
  <si>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</si>
  <si>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</si>
  <si>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</si>
  <si>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</si>
  <si>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</si>
  <si>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</si>
  <si>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</si>
  <si>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</si>
  <si>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</si>
  <si>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</si>
  <si>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</si>
  <si>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</si>
  <si>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</si>
  <si>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</si>
  <si>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</si>
  <si>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</si>
  <si>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</si>
  <si>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</si>
  <si>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</si>
  <si>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</si>
  <si>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</si>
  <si>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</si>
  <si>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</si>
  <si>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</si>
  <si>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</si>
  <si>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</si>
  <si>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</si>
  <si>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</si>
  <si>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</si>
  <si>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</si>
  <si>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</si>
  <si>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</si>
  <si>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</si>
  <si>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</si>
  <si>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</si>
  <si>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</si>
  <si>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</si>
  <si>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</si>
  <si>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</si>
  <si>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</si>
  <si>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</si>
  <si>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</si>
  <si>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</si>
  <si>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</si>
  <si>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</si>
  <si>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</si>
  <si>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</si>
  <si>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</si>
  <si>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</si>
  <si>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</si>
  <si>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</si>
  <si>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</si>
  <si>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</si>
  <si>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</si>
  <si>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</si>
  <si>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</si>
  <si>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</si>
  <si>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</si>
  <si>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</si>
  <si>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</si>
  <si>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</si>
  <si>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</si>
  <si>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</si>
  <si>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</si>
  <si>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</si>
  <si>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</si>
  <si>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</si>
  <si>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</si>
  <si>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</si>
  <si>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</si>
  <si>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</si>
  <si>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</si>
  <si>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</si>
  <si>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</si>
  <si>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</si>
  <si>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</si>
  <si>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</si>
  <si>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</si>
  <si>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</si>
  <si>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</si>
  <si>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</si>
  <si>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</si>
  <si>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</si>
  <si>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</si>
  <si>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</si>
  <si>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</si>
  <si>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</si>
  <si>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</si>
  <si>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</si>
  <si>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</si>
  <si>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</si>
  <si>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</si>
  <si>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</si>
  <si>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</si>
  <si>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</si>
  <si>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</si>
  <si>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</si>
  <si>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</si>
  <si>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</si>
  <si>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</si>
  <si>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</si>
  <si>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</si>
  <si>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</si>
  <si>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</si>
  <si>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</si>
  <si>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</si>
  <si>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</si>
  <si>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</si>
  <si>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</si>
  <si>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</si>
  <si>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</si>
  <si>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</si>
  <si>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</si>
  <si>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</si>
  <si>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</si>
  <si>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</si>
  <si>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</si>
  <si>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</si>
  <si>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</si>
  <si>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</si>
  <si>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</si>
  <si>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</si>
  <si>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</si>
  <si>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</si>
  <si>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</si>
  <si>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</si>
  <si>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</si>
  <si>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</si>
  <si>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</si>
  <si>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</si>
  <si>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</si>
  <si>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</si>
  <si>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</si>
  <si>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</si>
  <si>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</si>
  <si>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</si>
  <si>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</si>
  <si>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</si>
  <si>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</si>
  <si>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</si>
  <si>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</si>
  <si>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</si>
  <si>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</si>
  <si>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</si>
  <si>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</si>
  <si>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</si>
  <si>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</si>
  <si>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</si>
  <si>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</si>
  <si>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</si>
  <si>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</si>
  <si>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</si>
  <si>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</si>
  <si>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</si>
  <si>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</si>
  <si>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</si>
  <si>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</si>
  <si>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</si>
  <si>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</si>
  <si>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</si>
  <si>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</si>
  <si>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</si>
  <si>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</si>
  <si>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</si>
  <si>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</si>
  <si>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</si>
  <si>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</si>
  <si>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</si>
  <si>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</si>
  <si>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</si>
  <si>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</si>
  <si>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</si>
  <si>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</si>
  <si>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</si>
  <si>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</si>
  <si>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</si>
  <si>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</si>
  <si>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</si>
  <si>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</si>
  <si>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</si>
  <si>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</si>
  <si>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</si>
  <si>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</si>
  <si>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</si>
  <si>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</si>
  <si>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</si>
  <si>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</si>
  <si>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</si>
  <si>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</si>
  <si>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</si>
  <si>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</si>
  <si>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</si>
  <si>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</si>
  <si>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</si>
  <si>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</si>
  <si>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</si>
  <si>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</si>
  <si>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</si>
  <si>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</si>
  <si>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</si>
  <si>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</si>
  <si>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</si>
  <si>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</si>
  <si>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</si>
  <si>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</si>
  <si>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</si>
  <si>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</si>
  <si>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</si>
  <si>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</si>
  <si>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</si>
  <si>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</si>
  <si>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</si>
  <si>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</si>
  <si>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</si>
  <si>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</si>
  <si>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</si>
  <si>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</si>
  <si>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</si>
  <si>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</si>
  <si>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</si>
  <si>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</si>
  <si>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</si>
  <si>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</si>
  <si>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</si>
  <si>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</si>
  <si>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</si>
  <si>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</si>
  <si>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</si>
  <si>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</si>
  <si>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</si>
  <si>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</si>
  <si>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</si>
  <si>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</si>
  <si>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</si>
  <si>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</si>
  <si>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</si>
  <si>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</si>
  <si>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</si>
  <si>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</si>
  <si>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</si>
  <si>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</si>
  <si>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</si>
  <si>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</si>
  <si>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</si>
  <si>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</si>
  <si>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</si>
  <si>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</si>
  <si>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</si>
  <si>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</si>
  <si>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</si>
  <si>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</si>
  <si>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</si>
  <si>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</si>
  <si>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</si>
  <si>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</si>
  <si>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</si>
  <si>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</si>
  <si>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</si>
  <si>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</si>
  <si>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</si>
  <si>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</si>
  <si>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</si>
  <si>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</si>
  <si>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</si>
  <si>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</si>
  <si>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</si>
  <si>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</si>
  <si>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</si>
  <si>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</si>
  <si>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</si>
  <si>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</si>
  <si>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</si>
  <si>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</si>
  <si>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</si>
  <si>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</si>
  <si>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</si>
  <si>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</si>
  <si>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</si>
  <si>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</si>
  <si>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</si>
  <si>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</si>
  <si>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</si>
  <si>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</si>
  <si>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</si>
  <si>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</si>
  <si>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</si>
  <si>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</si>
  <si>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</si>
  <si>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</si>
  <si>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</si>
  <si>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</si>
  <si>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</si>
  <si>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</si>
  <si>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</si>
  <si>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</si>
  <si>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</si>
  <si>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</si>
  <si>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</si>
  <si>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</si>
  <si>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</si>
  <si>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</si>
  <si>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</si>
  <si>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</si>
  <si>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</si>
  <si>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</si>
  <si>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</si>
  <si>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</si>
  <si>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</si>
  <si>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</si>
  <si>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</si>
  <si>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</si>
  <si>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</si>
  <si>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</si>
  <si>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</si>
  <si>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</si>
  <si>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</si>
  <si>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</si>
  <si>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</si>
  <si>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</si>
  <si>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</si>
  <si>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</si>
  <si>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</si>
  <si>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</si>
  <si>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</si>
  <si>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</si>
  <si>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</si>
  <si>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</si>
  <si>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</si>
  <si>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</si>
  <si>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</si>
  <si>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</si>
  <si>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</si>
  <si>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</si>
  <si>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</si>
  <si>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</si>
  <si>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</si>
  <si>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</si>
  <si>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</si>
  <si>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</si>
  <si>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</si>
  <si>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</si>
  <si>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</si>
  <si>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</si>
  <si>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</si>
  <si>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</si>
  <si>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</si>
  <si>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</si>
  <si>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</si>
  <si>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</si>
  <si>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</si>
  <si>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</si>
  <si>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</si>
  <si>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</si>
  <si>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</si>
  <si>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</si>
  <si>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</si>
  <si>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</si>
  <si>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</si>
  <si>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</si>
  <si>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</si>
  <si>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</si>
  <si>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</si>
  <si>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</si>
  <si>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</si>
  <si>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</si>
  <si>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</si>
  <si>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</si>
  <si>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</si>
  <si>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</si>
  <si>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</si>
  <si>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</si>
  <si>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</si>
  <si>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</si>
  <si>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</si>
  <si>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</si>
  <si>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</si>
  <si>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</si>
  <si>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</si>
  <si>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</si>
  <si>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</si>
  <si>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</si>
  <si>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</si>
  <si>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</si>
  <si>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</si>
  <si>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</si>
  <si>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</si>
  <si>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</si>
  <si>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</si>
  <si>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</si>
  <si>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</si>
  <si>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</si>
  <si>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</si>
  <si>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</si>
  <si>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</si>
  <si>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</si>
  <si>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</si>
  <si>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</si>
  <si>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</si>
  <si>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</si>
  <si>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</si>
  <si>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</si>
  <si>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</si>
  <si>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</si>
  <si>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</si>
  <si>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</si>
  <si>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</si>
  <si>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</si>
  <si>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</si>
  <si>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</si>
  <si>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</si>
  <si>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</si>
  <si>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</si>
  <si>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</si>
  <si>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</si>
  <si>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</si>
  <si>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</si>
  <si>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</si>
  <si>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</si>
  <si>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</si>
  <si>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</si>
  <si>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</si>
  <si>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</si>
  <si>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</si>
  <si>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</si>
  <si>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</si>
  <si>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</si>
  <si>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</si>
  <si>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</si>
  <si>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</si>
  <si>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</si>
  <si>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</si>
  <si>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</si>
  <si>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</si>
  <si>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</si>
  <si>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</si>
  <si>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</si>
  <si>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</si>
  <si>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</si>
  <si>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</si>
  <si>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</si>
  <si>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</si>
  <si>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</si>
  <si>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</si>
  <si>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</si>
  <si>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</si>
  <si>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</si>
  <si>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</si>
  <si>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</si>
  <si>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</si>
  <si>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</si>
  <si>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</si>
  <si>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</si>
  <si>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</si>
  <si>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</si>
  <si>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</si>
  <si>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</si>
  <si>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</si>
  <si>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</si>
  <si>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</si>
  <si>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</si>
  <si>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</si>
  <si>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</si>
  <si>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</si>
  <si>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</si>
  <si>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</si>
  <si>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</si>
  <si>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</si>
  <si>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</si>
  <si>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</si>
  <si>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</si>
  <si>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</si>
  <si>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</si>
  <si>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</si>
  <si>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</si>
  <si>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</si>
  <si>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</si>
  <si>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</si>
  <si>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</si>
  <si>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</si>
  <si>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</si>
  <si>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</si>
  <si>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</si>
  <si>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</si>
  <si>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</si>
  <si>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</si>
  <si>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</si>
  <si>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</si>
  <si>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</si>
  <si>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</si>
  <si>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</si>
  <si>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</si>
  <si>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</si>
  <si>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</si>
  <si>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</si>
  <si>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</si>
  <si>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</si>
  <si>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</si>
  <si>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</si>
  <si>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</si>
  <si>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</si>
  <si>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</si>
  <si>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</si>
  <si>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</si>
  <si>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</si>
  <si>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</si>
  <si>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</si>
  <si>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</si>
  <si>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</si>
  <si>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</si>
  <si>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</si>
  <si>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</si>
  <si>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</si>
  <si>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</si>
  <si>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</si>
  <si>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</si>
  <si>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</si>
  <si>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</si>
  <si>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</si>
  <si>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</si>
  <si>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</si>
  <si>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</si>
  <si>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</si>
  <si>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</si>
  <si>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</si>
  <si>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</si>
  <si>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</si>
  <si>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</si>
  <si>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</si>
  <si>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</si>
  <si>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</si>
  <si>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</si>
  <si>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</si>
  <si>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</si>
  <si>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</si>
  <si>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</si>
  <si>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</si>
  <si>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</si>
  <si>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</si>
  <si>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</si>
  <si>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</si>
  <si>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</si>
  <si>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</si>
  <si>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</si>
  <si>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</si>
  <si>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</si>
  <si>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</si>
  <si>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</si>
  <si>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</si>
  <si>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</si>
  <si>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</si>
  <si>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</si>
  <si>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</si>
  <si>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</si>
  <si>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</si>
  <si>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</si>
  <si>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</si>
  <si>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</si>
  <si>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</si>
  <si>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</si>
  <si>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</si>
  <si>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</si>
  <si>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</si>
  <si>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</si>
  <si>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</si>
  <si>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</si>
  <si>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</si>
  <si>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</si>
  <si>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</si>
  <si>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</si>
  <si>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</si>
  <si>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</si>
  <si>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</si>
  <si>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</si>
  <si>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</si>
  <si>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</si>
  <si>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</si>
  <si>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</si>
  <si>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</si>
  <si>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</si>
  <si>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</si>
  <si>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</si>
  <si>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</si>
  <si>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</si>
  <si>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</si>
  <si>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</si>
  <si>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</si>
  <si>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</si>
  <si>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</si>
  <si>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</si>
  <si>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</si>
  <si>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</si>
  <si>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</si>
  <si>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</si>
  <si>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</si>
  <si>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</si>
  <si>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</si>
  <si>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</si>
  <si>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</si>
  <si>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</si>
  <si>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</si>
  <si>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</si>
  <si>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</si>
  <si>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</si>
  <si>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</si>
  <si>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</si>
  <si>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</si>
  <si>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</si>
  <si>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</si>
  <si>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</si>
  <si>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</si>
  <si>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</si>
  <si>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</si>
  <si>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</si>
  <si>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</si>
  <si>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</si>
  <si>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</si>
  <si>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</si>
  <si>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</si>
  <si>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</si>
  <si>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</si>
  <si>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</si>
  <si>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</si>
  <si>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</si>
  <si>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</si>
  <si>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</si>
  <si>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</si>
  <si>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</si>
  <si>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</si>
  <si>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</si>
  <si>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</si>
  <si>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</si>
  <si>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</si>
  <si>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</si>
  <si>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</si>
  <si>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</si>
  <si>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</si>
  <si>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</si>
  <si>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</si>
  <si>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</si>
  <si>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</si>
  <si>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</si>
  <si>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</si>
  <si>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</si>
  <si>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</si>
  <si>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</si>
  <si>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</si>
  <si>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</si>
  <si>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</si>
  <si>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</si>
  <si>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</si>
  <si>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</si>
  <si>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</si>
  <si>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</si>
  <si>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</si>
  <si>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</si>
  <si>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</si>
  <si>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</si>
  <si>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</si>
  <si>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</si>
  <si>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</si>
  <si>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</si>
  <si>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</si>
  <si>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</si>
  <si>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</si>
  <si>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</si>
  <si>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</si>
  <si>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</si>
  <si>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</si>
  <si>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</si>
  <si>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</si>
  <si>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</si>
  <si>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</si>
  <si>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</si>
  <si>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</si>
  <si>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</si>
  <si>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</si>
  <si>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</si>
  <si>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</si>
  <si>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</si>
  <si>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</si>
  <si>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</si>
  <si>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</si>
  <si>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</si>
  <si>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</si>
  <si>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</si>
  <si>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</si>
  <si>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</si>
  <si>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</si>
  <si>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</si>
  <si>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</si>
  <si>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</si>
  <si>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</si>
  <si>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</si>
  <si>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</si>
  <si>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</si>
  <si>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</si>
  <si>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</si>
  <si>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</si>
  <si>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</si>
  <si>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</si>
  <si>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</si>
  <si>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</si>
  <si>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</si>
  <si>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</si>
  <si>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</si>
  <si>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</si>
  <si>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</si>
  <si>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</si>
  <si>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</si>
  <si>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</si>
  <si>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</si>
  <si>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</si>
  <si>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</si>
  <si>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</si>
  <si>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</si>
  <si>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</si>
  <si>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</si>
  <si>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</si>
  <si>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</si>
  <si>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</si>
  <si>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</si>
  <si>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</si>
  <si>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</si>
  <si>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</si>
  <si>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</si>
  <si>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</si>
  <si>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</si>
  <si>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</si>
  <si>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</si>
  <si>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</si>
  <si>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</si>
  <si>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</si>
  <si>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</si>
  <si>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</si>
  <si>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</si>
  <si>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</si>
  <si>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</si>
  <si>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</si>
  <si>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</si>
  <si>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</si>
  <si>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</si>
  <si>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</si>
  <si>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</si>
  <si>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</si>
  <si>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</si>
  <si>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</si>
  <si>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</si>
  <si>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</si>
  <si>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</si>
  <si>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</si>
  <si>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</si>
  <si>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</si>
  <si>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</si>
  <si>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</si>
  <si>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</si>
  <si>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</si>
  <si>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</si>
  <si>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</si>
  <si>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</si>
  <si>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</si>
  <si>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</si>
  <si>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</si>
  <si>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</si>
  <si>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</si>
  <si>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</si>
  <si>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</si>
  <si>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</si>
  <si>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</si>
  <si>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</si>
  <si>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</si>
  <si>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</si>
  <si>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</si>
  <si>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</si>
  <si>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</si>
  <si>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</si>
  <si>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</si>
  <si>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</si>
  <si>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</si>
  <si>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</si>
  <si>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</si>
  <si>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</si>
  <si>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</si>
  <si>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</si>
  <si>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</si>
  <si>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</si>
  <si>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</si>
  <si>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</si>
  <si>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</si>
  <si>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</si>
  <si>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</si>
  <si>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</si>
  <si>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</si>
  <si>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</si>
  <si>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</si>
  <si>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</si>
  <si>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</si>
  <si>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</si>
  <si>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</si>
  <si>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</si>
  <si>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</si>
  <si>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</si>
  <si>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</si>
  <si>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</si>
  <si>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</si>
  <si>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</si>
  <si>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</si>
  <si>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</si>
  <si>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</si>
  <si>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</si>
  <si>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</si>
  <si>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</si>
  <si>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</si>
  <si>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</si>
  <si>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</si>
  <si>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</si>
  <si>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</si>
  <si>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</si>
  <si>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</si>
  <si>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</si>
  <si>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</si>
  <si>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</si>
  <si>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</si>
  <si>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</si>
  <si>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</si>
  <si>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</si>
  <si>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</si>
  <si>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</si>
  <si>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</si>
  <si>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</si>
  <si>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</si>
  <si>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</si>
  <si>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</si>
  <si>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</si>
  <si>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</si>
  <si>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</si>
  <si>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</si>
  <si>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</si>
  <si>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</si>
  <si>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</si>
  <si>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</si>
  <si>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</si>
  <si>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</si>
  <si>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</si>
  <si>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</si>
  <si>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</si>
  <si>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</si>
  <si>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</si>
  <si>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</si>
  <si>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</si>
  <si>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</si>
  <si>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</si>
  <si>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</si>
  <si>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</si>
  <si>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</si>
  <si>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</si>
  <si>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</si>
  <si>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</si>
  <si>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</si>
  <si>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</si>
  <si>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</si>
  <si>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</si>
  <si>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</si>
  <si>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</si>
  <si>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</si>
  <si>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</si>
  <si>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</si>
  <si>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</si>
  <si>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</si>
  <si>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</si>
  <si>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</si>
  <si>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</si>
  <si>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</si>
  <si>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</si>
  <si>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</si>
  <si>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</si>
  <si>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</si>
  <si>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</si>
  <si>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</si>
  <si>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</si>
  <si>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</si>
  <si>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</si>
  <si>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</si>
  <si>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</si>
  <si>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</si>
  <si>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</si>
  <si>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</si>
  <si>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</si>
  <si>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</si>
  <si>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</si>
  <si>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</si>
  <si>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</si>
  <si>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</si>
  <si>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</si>
  <si>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</si>
  <si>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</si>
  <si>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</si>
  <si>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</si>
  <si>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</si>
  <si>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</si>
  <si>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</si>
  <si>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</si>
  <si>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</si>
  <si>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</si>
  <si>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</si>
  <si>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</si>
  <si>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</si>
  <si>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</si>
  <si>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</si>
  <si>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</si>
  <si>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</si>
  <si>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</si>
  <si>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</si>
  <si>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</si>
  <si>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</si>
  <si>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</si>
  <si>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</si>
  <si>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</si>
  <si>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</si>
  <si>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</si>
  <si>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</si>
  <si>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</si>
  <si>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</si>
  <si>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</si>
  <si>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</si>
  <si>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</si>
  <si>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</si>
  <si>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</si>
  <si>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</si>
  <si>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</si>
  <si>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</si>
  <si>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</si>
  <si>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</si>
  <si>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</si>
  <si>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</si>
  <si>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</si>
  <si>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</si>
  <si>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</si>
  <si>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</si>
  <si>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</si>
  <si>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</si>
  <si>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</si>
  <si>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</si>
  <si>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</si>
  <si>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</si>
  <si>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</si>
  <si>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</si>
  <si>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</si>
  <si>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</si>
  <si>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</si>
  <si>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</si>
  <si>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</si>
  <si>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</si>
  <si>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</si>
  <si>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</si>
  <si>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</si>
  <si>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</si>
  <si>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</si>
  <si>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</si>
  <si>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</si>
  <si>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</si>
  <si>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</si>
  <si>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</si>
  <si>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</si>
  <si>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</si>
  <si>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</si>
  <si>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</si>
  <si>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</si>
  <si>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</si>
  <si>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</si>
  <si>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</si>
  <si>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</si>
  <si>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</si>
  <si>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</si>
  <si>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</si>
  <si>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</si>
  <si>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</si>
  <si>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</si>
  <si>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</si>
  <si>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</si>
  <si>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</si>
  <si>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</si>
  <si>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</si>
  <si>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</si>
  <si>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</si>
  <si>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</si>
  <si>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</si>
  <si>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</si>
  <si>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</si>
  <si>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</si>
  <si>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</si>
  <si>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</si>
  <si>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</si>
  <si>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</si>
  <si>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</si>
  <si>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</si>
  <si>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</si>
  <si>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</si>
  <si>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</si>
  <si>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</si>
  <si>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</si>
  <si>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</si>
  <si>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</si>
  <si>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</si>
  <si>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</si>
  <si>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</si>
  <si>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</si>
  <si>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</si>
  <si>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</si>
  <si>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</si>
  <si>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</si>
  <si>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</si>
  <si>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</si>
  <si>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</si>
  <si>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</si>
  <si>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</si>
  <si>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</si>
  <si>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</si>
  <si>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</si>
  <si>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</si>
  <si>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</si>
  <si>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</si>
  <si>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</si>
  <si>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</si>
  <si>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</si>
  <si>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</si>
  <si>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</si>
  <si>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</si>
  <si>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</si>
  <si>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</si>
  <si>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</si>
  <si>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</si>
  <si>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</si>
  <si>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</si>
  <si>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</si>
  <si>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</si>
  <si>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</si>
  <si>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</si>
  <si>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</si>
  <si>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</si>
  <si>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</si>
  <si>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</si>
  <si>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</si>
  <si>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</si>
  <si>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</si>
  <si>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</si>
  <si>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</si>
  <si>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</si>
  <si>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</si>
  <si>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</si>
  <si>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</si>
  <si>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</si>
  <si>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</si>
  <si>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</si>
  <si>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</si>
  <si>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</si>
  <si>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</si>
  <si>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</si>
  <si>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</si>
  <si>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</si>
  <si>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</si>
  <si>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</si>
  <si>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</si>
  <si>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</si>
  <si>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</si>
  <si>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</si>
  <si>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</si>
  <si>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</si>
  <si>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</si>
  <si>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</si>
  <si>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</si>
  <si>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</si>
  <si>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</si>
  <si>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</si>
  <si>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</si>
  <si>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</si>
  <si>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</si>
  <si>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</si>
  <si>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</si>
  <si>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</si>
  <si>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</si>
  <si>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</si>
  <si>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</si>
  <si>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</si>
  <si>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</si>
  <si>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</si>
  <si>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</si>
  <si>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</si>
  <si>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</si>
  <si>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</si>
  <si>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</si>
  <si>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</si>
  <si>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</si>
  <si>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</si>
  <si>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</si>
  <si>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</si>
  <si>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</si>
  <si>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</si>
  <si>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</si>
  <si>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</si>
  <si>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</si>
  <si>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</si>
  <si>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</si>
  <si>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</si>
  <si>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</si>
  <si>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</si>
  <si>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</si>
  <si>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</si>
  <si>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</si>
  <si>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</si>
  <si>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</si>
  <si>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</si>
  <si>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</si>
  <si>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</si>
  <si>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</si>
  <si>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</si>
  <si>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</si>
  <si>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</si>
  <si>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</si>
  <si>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</si>
  <si>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</si>
  <si>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</si>
  <si>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</si>
  <si>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</si>
  <si>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</si>
  <si>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</si>
  <si>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</si>
  <si>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</si>
  <si>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</si>
  <si>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</si>
  <si>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</si>
  <si>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</si>
  <si>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</si>
  <si>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</si>
  <si>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</si>
  <si>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</si>
  <si>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</si>
  <si>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</si>
  <si>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</si>
  <si>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</si>
  <si>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</si>
  <si>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</si>
  <si>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</si>
  <si>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</si>
  <si>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</si>
  <si>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</si>
  <si>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</si>
  <si>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</si>
  <si>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</si>
  <si>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</si>
  <si>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</si>
  <si>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</si>
  <si>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</si>
  <si>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</si>
  <si>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</si>
  <si>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</si>
  <si>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</si>
  <si>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</si>
  <si>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</si>
  <si>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</si>
  <si>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</si>
  <si>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</si>
  <si>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</si>
  <si>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</si>
  <si>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</si>
  <si>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</si>
  <si>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</si>
  <si>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</si>
  <si>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</si>
  <si>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</si>
  <si>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</si>
  <si>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</si>
  <si>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</si>
  <si>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</si>
  <si>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</si>
  <si>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</si>
  <si>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</si>
  <si>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</si>
  <si>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</si>
  <si>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</si>
  <si>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</si>
  <si>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</si>
  <si>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</si>
  <si>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</si>
  <si>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</si>
  <si>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</si>
  <si>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</si>
  <si>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</si>
  <si>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</si>
  <si>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</si>
  <si>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</si>
  <si>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</si>
  <si>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</si>
  <si>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</si>
  <si>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</si>
  <si>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</si>
  <si>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</si>
  <si>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</si>
  <si>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</si>
  <si>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</si>
  <si>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</si>
  <si>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</si>
  <si>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</si>
  <si>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</si>
  <si>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</si>
  <si>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</si>
  <si>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</si>
  <si>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</si>
  <si>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</si>
  <si>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</si>
  <si>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</si>
  <si>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</si>
  <si>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</si>
  <si>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</si>
  <si>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</si>
  <si>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</si>
  <si>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</si>
  <si>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</si>
  <si>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</si>
  <si>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</si>
  <si>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</si>
  <si>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</si>
  <si>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</si>
  <si>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</si>
  <si>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</si>
  <si>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</si>
  <si>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</si>
  <si>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</si>
  <si>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</si>
  <si>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</si>
  <si>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</si>
  <si>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</si>
  <si>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</si>
  <si>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</si>
  <si>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</si>
  <si>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</si>
  <si>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</si>
  <si>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</si>
  <si>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</si>
  <si>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</si>
  <si>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</si>
  <si>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</si>
  <si>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</si>
  <si>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</si>
  <si>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</si>
  <si>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</si>
  <si>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</si>
  <si>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</si>
  <si>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</si>
  <si>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</si>
  <si>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</si>
  <si>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</si>
  <si>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</si>
  <si>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</si>
  <si>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</si>
  <si>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</si>
  <si>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</si>
  <si>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</si>
  <si>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</si>
  <si>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</si>
  <si>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</si>
  <si>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</si>
  <si>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</si>
  <si>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</si>
  <si>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</si>
  <si>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</si>
  <si>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</si>
  <si>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</si>
  <si>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</si>
  <si>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</si>
  <si>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</si>
  <si>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</si>
  <si>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</si>
  <si>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</si>
  <si>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</si>
  <si>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</si>
  <si>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</si>
  <si>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</si>
  <si>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</si>
  <si>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</si>
  <si>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</si>
  <si>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</si>
  <si>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</si>
  <si>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</si>
  <si>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</si>
  <si>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</si>
  <si>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</si>
  <si>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</si>
  <si>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</si>
  <si>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</si>
  <si>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</si>
  <si>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</si>
  <si>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</si>
  <si>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</si>
  <si>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</si>
  <si>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</si>
  <si>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</si>
  <si>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</si>
  <si>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</si>
  <si>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</si>
  <si>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</si>
  <si>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</si>
  <si>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</si>
  <si>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</si>
  <si>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</si>
  <si>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</si>
  <si>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</si>
  <si>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</si>
  <si>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</si>
  <si>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</si>
  <si>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</si>
  <si>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</si>
  <si>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</si>
  <si>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</si>
  <si>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</si>
  <si>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</si>
  <si>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</si>
  <si>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</si>
  <si>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</si>
  <si>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</si>
  <si>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</si>
  <si>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</si>
  <si>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</si>
  <si>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</si>
  <si>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</si>
  <si>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</si>
  <si>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</si>
  <si>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</si>
  <si>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</si>
  <si>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</si>
  <si>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</si>
  <si>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</si>
  <si>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</si>
  <si>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</si>
  <si>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</si>
  <si>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</si>
  <si>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</si>
  <si>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</si>
  <si>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</si>
  <si>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</si>
  <si>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</si>
  <si>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</si>
  <si>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</si>
  <si>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</si>
  <si>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</si>
  <si>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</si>
  <si>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</si>
  <si>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</si>
  <si>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</si>
  <si>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</si>
  <si>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</si>
  <si>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</si>
  <si>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</si>
  <si>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</si>
  <si>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</si>
  <si>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</si>
  <si>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</si>
  <si>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</si>
  <si>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</si>
  <si>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</si>
  <si>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</si>
  <si>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</si>
  <si>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</si>
  <si>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</si>
  <si>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</si>
  <si>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</si>
  <si>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</si>
  <si>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</si>
  <si>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</si>
  <si>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</si>
  <si>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</si>
  <si>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</si>
  <si>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</si>
  <si>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</si>
  <si>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</si>
  <si>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</si>
  <si>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</si>
  <si>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</si>
  <si>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</si>
  <si>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</si>
  <si>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</si>
  <si>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</si>
  <si>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</si>
  <si>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</si>
  <si>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</si>
  <si>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</si>
  <si>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</si>
  <si>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</si>
  <si>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</si>
  <si>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</si>
  <si>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</si>
  <si>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</si>
  <si>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</si>
  <si>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</si>
  <si>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</si>
  <si>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</si>
  <si>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</si>
  <si>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</si>
  <si>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</si>
  <si>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</si>
  <si>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</si>
  <si>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</si>
  <si>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</si>
  <si>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</si>
  <si>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</si>
  <si>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</si>
  <si>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</si>
  <si>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</si>
  <si>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</si>
  <si>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</si>
  <si>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</si>
  <si>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</si>
  <si>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</si>
  <si>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</si>
  <si>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</si>
  <si>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</si>
  <si>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</si>
  <si>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</si>
  <si>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</si>
  <si>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</si>
  <si>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</si>
  <si>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</si>
  <si>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</si>
  <si>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</si>
  <si>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</si>
  <si>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</si>
  <si>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</si>
  <si>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</si>
  <si>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</si>
  <si>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</si>
  <si>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</si>
  <si>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</si>
  <si>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</si>
  <si>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</si>
  <si>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</si>
  <si>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</si>
  <si>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</si>
  <si>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</si>
  <si>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</si>
  <si>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</si>
  <si>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</si>
  <si>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</si>
  <si>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</si>
  <si>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</si>
  <si>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</si>
  <si>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</si>
  <si>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</si>
  <si>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</si>
  <si>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</si>
  <si>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</si>
  <si>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</si>
  <si>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</si>
  <si>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</si>
  <si>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</si>
  <si>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</si>
  <si>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</si>
  <si>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</si>
  <si>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</si>
  <si>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</si>
  <si>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</si>
  <si>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</si>
  <si>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</si>
  <si>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</si>
  <si>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</si>
  <si>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</si>
  <si>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</si>
  <si>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</si>
  <si>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</si>
  <si>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</si>
  <si>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</si>
  <si>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</si>
  <si>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</si>
  <si>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</si>
  <si>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</si>
  <si>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</si>
  <si>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</si>
  <si>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</si>
  <si>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</si>
  <si>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</si>
  <si>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</si>
  <si>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</si>
  <si>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</si>
  <si>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</si>
  <si>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</si>
  <si>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</si>
  <si>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</si>
  <si>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</si>
  <si>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</si>
  <si>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</si>
  <si>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</si>
  <si>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</si>
  <si>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</si>
  <si>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</si>
  <si>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</si>
  <si>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</si>
  <si>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</si>
  <si>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</si>
  <si>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</si>
  <si>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</si>
  <si>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</si>
  <si>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</si>
  <si>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</si>
  <si>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</si>
  <si>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</si>
  <si>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</si>
  <si>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</si>
  <si>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</si>
  <si>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</si>
  <si>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</si>
  <si>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</si>
  <si>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</si>
  <si>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</si>
  <si>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</si>
  <si>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</si>
  <si>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</si>
  <si>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</si>
  <si>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</si>
  <si>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</si>
  <si>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</si>
  <si>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</si>
  <si>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</si>
  <si>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</si>
  <si>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</si>
  <si>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</si>
  <si>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</si>
  <si>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</si>
  <si>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</si>
  <si>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</si>
  <si>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</si>
  <si>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</si>
  <si>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</si>
  <si>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</si>
  <si>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</si>
  <si>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</si>
  <si>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</si>
  <si>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</si>
  <si>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</si>
  <si>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</si>
  <si>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</si>
  <si>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</si>
  <si>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</si>
  <si>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</si>
  <si>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</si>
  <si>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</si>
  <si>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</si>
  <si>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</si>
  <si>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</si>
  <si>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</si>
  <si>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</si>
  <si>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</si>
  <si>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</si>
  <si>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</si>
  <si>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</si>
  <si>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</si>
  <si>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</si>
  <si>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</si>
  <si>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</si>
  <si>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</si>
  <si>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</si>
  <si>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</si>
  <si>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</si>
  <si>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</si>
  <si>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</si>
  <si>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</si>
  <si>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</si>
  <si>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</si>
  <si>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</si>
  <si>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</si>
  <si>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</si>
  <si>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</si>
  <si>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</si>
  <si>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</si>
  <si>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</si>
  <si>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</si>
  <si>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</si>
  <si>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</si>
  <si>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</si>
  <si>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</si>
  <si>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</si>
  <si>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</si>
  <si>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</si>
  <si>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</si>
  <si>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</si>
  <si>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</si>
  <si>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</si>
  <si>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</si>
  <si>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</si>
  <si>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</si>
  <si>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</si>
  <si>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</si>
  <si>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</si>
  <si>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</si>
  <si>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</si>
  <si>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</si>
  <si>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</si>
  <si>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</si>
  <si>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</si>
  <si>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</si>
  <si>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</si>
  <si>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</si>
  <si>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</si>
  <si>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</si>
  <si>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</si>
  <si>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</si>
  <si>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</si>
  <si>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</si>
  <si>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</si>
  <si>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</si>
  <si>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</si>
  <si>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</si>
  <si>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</si>
  <si>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</si>
  <si>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</si>
  <si>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</si>
  <si>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</si>
  <si>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</si>
  <si>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</si>
  <si>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</si>
  <si>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</si>
  <si>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</si>
  <si>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</si>
  <si>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</si>
  <si>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</si>
  <si>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</si>
  <si>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</si>
  <si>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</si>
  <si>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</si>
  <si>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</si>
  <si>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</si>
  <si>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</si>
  <si>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</si>
  <si>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</si>
  <si>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</si>
  <si>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</si>
  <si>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</si>
  <si>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</si>
  <si>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</si>
  <si>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</si>
  <si>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</si>
  <si>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</si>
  <si>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</si>
  <si>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</si>
  <si>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</si>
  <si>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</si>
  <si>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</si>
  <si>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</si>
  <si>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</si>
  <si>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</si>
  <si>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</si>
  <si>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</si>
  <si>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</si>
  <si>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</si>
  <si>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</si>
  <si>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</si>
  <si>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</si>
  <si>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</si>
  <si>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</si>
  <si>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</si>
  <si>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</si>
  <si>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</si>
  <si>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</si>
  <si>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</si>
  <si>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</si>
  <si>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</si>
  <si>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</si>
  <si>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</si>
  <si>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</si>
  <si>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</si>
  <si>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</si>
  <si>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</si>
  <si>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</si>
  <si>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</si>
  <si>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</si>
  <si>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</si>
  <si>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</si>
  <si>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</si>
  <si>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</si>
  <si>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</si>
  <si>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</si>
  <si>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</si>
  <si>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</si>
  <si>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</si>
  <si>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</si>
  <si>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</si>
  <si>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</si>
  <si>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</si>
  <si>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</si>
  <si>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</si>
  <si>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</si>
  <si>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</si>
  <si>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</si>
  <si>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</si>
  <si>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</si>
  <si>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</si>
  <si>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</si>
  <si>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</si>
  <si>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</si>
  <si>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</si>
  <si>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</si>
  <si>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</si>
  <si>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</si>
  <si>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</si>
  <si>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</si>
  <si>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</si>
  <si>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</si>
  <si>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</si>
  <si>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</si>
  <si>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</si>
  <si>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</si>
  <si>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</si>
  <si>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</si>
  <si>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</si>
  <si>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</si>
  <si>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</si>
  <si>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</si>
  <si>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</si>
  <si>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</si>
  <si>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</si>
  <si>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</si>
  <si>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</si>
  <si>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</si>
  <si>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</si>
  <si>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</si>
  <si>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</si>
  <si>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</si>
  <si>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</si>
  <si>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</si>
  <si>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</si>
  <si>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</si>
  <si>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</si>
  <si>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</si>
  <si>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</si>
  <si>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</si>
  <si>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</si>
  <si>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</si>
  <si>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</si>
  <si>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</si>
  <si>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</si>
  <si>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</si>
  <si>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</si>
  <si>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</si>
  <si>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</si>
  <si>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</si>
  <si>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</si>
  <si>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</si>
  <si>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</si>
  <si>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</si>
  <si>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</si>
  <si>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</si>
  <si>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</si>
  <si>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</si>
  <si>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</si>
  <si>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</si>
  <si>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</si>
  <si>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</si>
  <si>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</si>
  <si>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</si>
  <si>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</si>
  <si>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</si>
  <si>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</si>
  <si>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</si>
  <si>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</si>
  <si>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</si>
  <si>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</si>
  <si>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</si>
  <si>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</si>
  <si>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</si>
  <si>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</si>
  <si>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</si>
  <si>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</si>
  <si>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</si>
  <si>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</si>
  <si>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</si>
  <si>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</si>
  <si>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</si>
  <si>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</si>
  <si>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</si>
  <si>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</si>
  <si>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</si>
  <si>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</si>
  <si>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</si>
  <si>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</si>
  <si>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</si>
  <si>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</si>
  <si>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</si>
  <si>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</si>
  <si>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</si>
  <si>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</si>
  <si>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</si>
  <si>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</si>
  <si>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</si>
  <si>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</si>
  <si>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</si>
  <si>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</si>
  <si>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</si>
  <si>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</si>
  <si>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</si>
  <si>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</si>
  <si>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</si>
  <si>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</si>
  <si>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</si>
  <si>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</si>
  <si>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</si>
  <si>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</si>
  <si>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</si>
  <si>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</si>
  <si>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</si>
  <si>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</si>
  <si>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</si>
  <si>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</si>
  <si>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</si>
  <si>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</si>
  <si>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</si>
  <si>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</si>
  <si>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</si>
  <si>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</si>
  <si>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</si>
  <si>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</si>
  <si>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</si>
  <si>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</si>
  <si>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</si>
  <si>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</si>
  <si>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</si>
  <si>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</si>
  <si>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</si>
  <si>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</si>
  <si>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</si>
  <si>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</si>
  <si>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</si>
  <si>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</si>
  <si>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</si>
  <si>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</si>
  <si>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</si>
  <si>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</si>
  <si>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</si>
  <si>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</si>
  <si>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</si>
  <si>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</si>
  <si>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</si>
  <si>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</si>
  <si>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</si>
  <si>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</si>
  <si>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</si>
  <si>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</si>
  <si>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</si>
  <si>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</si>
  <si>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</si>
  <si>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</si>
  <si>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</si>
  <si>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</si>
  <si>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</si>
  <si>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</si>
  <si>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</si>
  <si>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</si>
  <si>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</si>
  <si>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</si>
  <si>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</si>
  <si>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</si>
  <si>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</si>
  <si>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</si>
  <si>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</si>
  <si>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</si>
  <si>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</si>
  <si>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</si>
  <si>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</si>
  <si>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</si>
  <si>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</si>
  <si>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</si>
  <si>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</si>
  <si>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</si>
  <si>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</si>
  <si>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</si>
  <si>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</si>
  <si>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</si>
  <si>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</si>
  <si>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</si>
  <si>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</si>
  <si>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</si>
  <si>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</si>
  <si>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</si>
  <si>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</si>
  <si>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</si>
  <si>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</si>
  <si>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</si>
  <si>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</si>
  <si>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</si>
  <si>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</si>
  <si>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</si>
  <si>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</si>
  <si>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</si>
  <si>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</si>
  <si>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</si>
  <si>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</si>
  <si>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</si>
  <si>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</si>
  <si>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</si>
  <si>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</si>
  <si>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</si>
  <si>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</si>
  <si>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</si>
  <si>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</si>
  <si>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</si>
  <si>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</si>
  <si>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</si>
  <si>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</si>
  <si>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</si>
  <si>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</si>
  <si>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</si>
  <si>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</si>
  <si>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</si>
  <si>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</si>
  <si>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</si>
  <si>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</si>
  <si>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</si>
  <si>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</si>
  <si>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</si>
  <si>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</si>
  <si>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</si>
  <si>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</si>
  <si>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</si>
  <si>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</si>
  <si>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</si>
  <si>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</si>
  <si>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</si>
  <si>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</si>
  <si>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</si>
  <si>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</si>
  <si>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</si>
  <si>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</si>
  <si>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</si>
  <si>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</si>
  <si>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</si>
  <si>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</si>
  <si>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</si>
  <si>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</si>
  <si>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</si>
  <si>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</si>
  <si>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</si>
  <si>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</si>
  <si>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</si>
  <si>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</si>
  <si>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</si>
  <si>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</si>
  <si>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</si>
  <si>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</si>
  <si>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</si>
  <si>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</si>
  <si>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</si>
  <si>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</si>
  <si>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</si>
  <si>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</si>
  <si>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</si>
  <si>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</si>
  <si>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</si>
  <si>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</si>
  <si>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</si>
  <si>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</si>
  <si>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</si>
  <si>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</si>
  <si>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</si>
  <si>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</si>
  <si>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</si>
  <si>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</si>
  <si>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</si>
  <si>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</si>
  <si>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</si>
  <si>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</si>
  <si>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</si>
  <si>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</si>
  <si>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</si>
  <si>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</si>
  <si>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</si>
  <si>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</si>
  <si>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</si>
  <si>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</si>
  <si>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</si>
  <si>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</si>
  <si>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</si>
  <si>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</si>
  <si>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</si>
  <si>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</si>
  <si>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</si>
  <si>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</si>
  <si>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</si>
  <si>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</si>
  <si>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</si>
  <si>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</si>
  <si>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</si>
  <si>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</si>
  <si>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</si>
  <si>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</si>
  <si>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</si>
  <si>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</si>
  <si>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</si>
  <si>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</si>
  <si>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</si>
  <si>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</si>
  <si>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</si>
  <si>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</si>
  <si>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</si>
  <si>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</si>
  <si>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</si>
  <si>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</si>
  <si>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</si>
  <si>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</si>
  <si>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</si>
  <si>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</si>
  <si>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</si>
  <si>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</si>
  <si>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</si>
  <si>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</si>
  <si>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</si>
  <si>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</si>
  <si>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</si>
  <si>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</si>
  <si>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</si>
  <si>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</si>
  <si>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</si>
  <si>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</si>
  <si>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</si>
  <si>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</si>
  <si>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</si>
  <si>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</si>
  <si>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</si>
  <si>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</si>
  <si>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</si>
  <si>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</si>
  <si>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</si>
  <si>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</si>
  <si>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</si>
  <si>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</si>
  <si>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</si>
  <si>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</si>
  <si>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</si>
  <si>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</si>
  <si>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</si>
  <si>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</si>
  <si>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</si>
  <si>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</si>
  <si>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</si>
  <si>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</si>
  <si>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</si>
  <si>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</si>
  <si>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</si>
  <si>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</si>
  <si>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</si>
  <si>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</si>
  <si>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</si>
  <si>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</si>
  <si>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</si>
  <si>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</si>
  <si>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</si>
  <si>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</si>
  <si>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</si>
  <si>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</si>
  <si>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</si>
  <si>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</si>
  <si>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</si>
  <si>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</si>
  <si>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</si>
  <si>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</si>
  <si>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</si>
  <si>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</si>
  <si>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</si>
  <si>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</si>
  <si>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</si>
  <si>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</si>
  <si>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</si>
  <si>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</si>
  <si>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</si>
  <si>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</si>
  <si>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</si>
  <si>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</si>
  <si>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</si>
  <si>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</si>
  <si>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</si>
  <si>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</si>
  <si>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</si>
  <si>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</si>
  <si>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</si>
  <si>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</si>
  <si>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</si>
  <si>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</si>
  <si>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</si>
  <si>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</si>
  <si>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</si>
  <si>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</si>
  <si>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</si>
  <si>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</si>
  <si>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</si>
  <si>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</si>
  <si>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</si>
  <si>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</si>
  <si>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</si>
  <si>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</si>
  <si>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</si>
  <si>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</si>
  <si>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</si>
  <si>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</si>
  <si>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</si>
  <si>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</si>
  <si>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</si>
  <si>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</si>
  <si>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</si>
  <si>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</si>
  <si>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</si>
  <si>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</si>
  <si>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</si>
  <si>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</si>
  <si>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</si>
  <si>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</si>
  <si>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</si>
  <si>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</si>
  <si>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</si>
  <si>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</si>
  <si>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</si>
  <si>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</si>
  <si>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</si>
  <si>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</si>
  <si>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</si>
  <si>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</si>
  <si>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</si>
  <si>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</si>
  <si>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</si>
  <si>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</si>
  <si>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</si>
  <si>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</si>
  <si>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</si>
  <si>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</si>
  <si>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</si>
  <si>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</si>
  <si>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</si>
  <si>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</si>
  <si>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</si>
  <si>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</si>
  <si>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</si>
  <si>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</si>
  <si>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</si>
  <si>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</si>
  <si>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</si>
  <si>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</si>
  <si>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</si>
  <si>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</si>
  <si>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</si>
  <si>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</si>
  <si>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</si>
  <si>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</si>
  <si>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</si>
  <si>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</si>
  <si>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</si>
  <si>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</si>
  <si>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</si>
  <si>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</si>
  <si>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</si>
  <si>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</si>
  <si>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</si>
  <si>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</si>
  <si>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</si>
  <si>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</si>
  <si>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</si>
  <si>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</si>
  <si>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</si>
  <si>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</si>
  <si>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</si>
  <si>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</si>
  <si>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</si>
  <si>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</si>
  <si>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</si>
  <si>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</si>
  <si>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</si>
  <si>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</si>
  <si>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</si>
  <si>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</si>
  <si>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</si>
  <si>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</si>
  <si>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</si>
  <si>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</si>
  <si>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</si>
  <si>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</si>
  <si>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</si>
  <si>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</si>
  <si>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</si>
  <si>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</si>
  <si>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</si>
  <si>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</si>
  <si>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</si>
  <si>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</si>
  <si>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</si>
  <si>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</si>
  <si>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</si>
  <si>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</si>
  <si>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</si>
  <si>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</si>
  <si>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</si>
  <si>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</si>
  <si>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</si>
  <si>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</si>
  <si>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</si>
  <si>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</si>
  <si>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</si>
  <si>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</si>
  <si>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</si>
  <si>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</si>
  <si>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</si>
  <si>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</si>
  <si>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</si>
  <si>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</si>
  <si>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</si>
  <si>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</si>
  <si>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</si>
  <si>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</si>
  <si>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</si>
  <si>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</si>
  <si>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</si>
  <si>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</si>
  <si>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</si>
  <si>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</si>
  <si>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</si>
  <si>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</si>
  <si>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</si>
  <si>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</si>
  <si>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</si>
  <si>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</si>
  <si>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</si>
  <si>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</si>
  <si>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</si>
  <si>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</si>
  <si>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</si>
  <si>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</si>
  <si>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</si>
  <si>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</si>
  <si>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</si>
  <si>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</si>
  <si>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</si>
  <si>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</si>
  <si>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</si>
  <si>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</si>
  <si>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</si>
  <si>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</si>
  <si>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</si>
  <si>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</si>
  <si>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</si>
  <si>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</si>
  <si>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</si>
  <si>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</si>
  <si>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</si>
  <si>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</si>
  <si>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</si>
  <si>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</si>
  <si>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</si>
  <si>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</si>
  <si>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</si>
  <si>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</si>
  <si>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</si>
  <si>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</si>
  <si>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</si>
  <si>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</si>
  <si>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</si>
  <si>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</si>
  <si>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</si>
  <si>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</si>
  <si>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</si>
  <si>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</si>
  <si>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</si>
  <si>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</si>
  <si>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</si>
  <si>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</si>
  <si>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</si>
  <si>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</si>
  <si>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</si>
  <si>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</si>
  <si>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</si>
  <si>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</si>
  <si>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</si>
  <si>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</si>
  <si>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</si>
  <si>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</si>
  <si>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</si>
  <si>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</si>
  <si>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</si>
  <si>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</si>
  <si>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</si>
  <si>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</si>
  <si>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</si>
  <si>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</si>
  <si>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</si>
  <si>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</si>
  <si>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</si>
  <si>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</si>
  <si>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</si>
  <si>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</si>
  <si>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</si>
  <si>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</si>
  <si>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</si>
  <si>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</si>
  <si>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</si>
  <si>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</si>
  <si>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</si>
  <si>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</si>
  <si>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</si>
  <si>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</si>
  <si>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</si>
  <si>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</si>
  <si>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</si>
  <si>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</si>
  <si>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</si>
  <si>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</si>
  <si>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</si>
  <si>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</si>
  <si>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</si>
  <si>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</si>
  <si>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</si>
  <si>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</si>
  <si>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</si>
  <si>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</si>
  <si>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</si>
  <si>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</si>
  <si>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</si>
  <si>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</si>
  <si>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</si>
  <si>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</si>
  <si>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</si>
  <si>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</si>
  <si>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</si>
  <si>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</si>
  <si>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</si>
  <si>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</si>
  <si>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</si>
  <si>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</si>
  <si>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</si>
  <si>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</si>
  <si>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</si>
  <si>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</si>
  <si>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</si>
  <si>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</si>
  <si>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</si>
  <si>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</si>
  <si>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</si>
  <si>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</si>
  <si>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</si>
  <si>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</si>
  <si>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</si>
  <si>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</si>
  <si>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</si>
  <si>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</si>
  <si>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</si>
  <si>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</si>
  <si>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</si>
  <si>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</si>
  <si>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</si>
  <si>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</si>
  <si>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</si>
  <si>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</si>
  <si>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</si>
  <si>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</si>
  <si>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</si>
  <si>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</si>
  <si>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</si>
  <si>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</si>
  <si>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</si>
  <si>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</si>
  <si>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</si>
  <si>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</si>
  <si>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</si>
  <si>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</si>
  <si>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</si>
  <si>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</si>
  <si>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</si>
  <si>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</si>
  <si>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</si>
  <si>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</si>
  <si>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</si>
  <si>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</si>
  <si>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</si>
  <si>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</si>
  <si>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</si>
  <si>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</si>
  <si>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</si>
  <si>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</si>
  <si>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</si>
  <si>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</si>
  <si>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</si>
  <si>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</si>
  <si>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</si>
  <si>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</si>
  <si>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</si>
  <si>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</si>
  <si>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</si>
  <si>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</si>
  <si>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</si>
  <si>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</si>
  <si>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</si>
  <si>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</si>
  <si>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</si>
  <si>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</si>
  <si>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</si>
  <si>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</si>
  <si>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</si>
  <si>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</si>
  <si>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</si>
  <si>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</si>
  <si>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</si>
  <si>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</si>
  <si>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</si>
  <si>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</si>
  <si>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</si>
  <si>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</si>
  <si>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</si>
  <si>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</si>
  <si>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</si>
  <si>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</si>
  <si>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</si>
  <si>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</si>
  <si>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</si>
  <si>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</si>
  <si>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</si>
  <si>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</si>
  <si>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</si>
  <si>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</si>
  <si>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</si>
  <si>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</si>
  <si>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</si>
  <si>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</si>
  <si>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</si>
  <si>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</si>
  <si>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</si>
  <si>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</si>
  <si>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</si>
  <si>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</si>
  <si>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</si>
  <si>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</si>
  <si>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</si>
  <si>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</si>
  <si>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</si>
  <si>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</si>
  <si>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</si>
  <si>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</si>
  <si>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</si>
  <si>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</si>
  <si>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</si>
  <si>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</si>
  <si>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</si>
  <si>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</si>
  <si>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</si>
  <si>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</si>
  <si>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</si>
  <si>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</si>
  <si>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</si>
  <si>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</si>
  <si>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</si>
  <si>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</si>
  <si>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</si>
  <si>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</si>
  <si>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</si>
  <si>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</si>
  <si>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</si>
  <si>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</si>
  <si>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</si>
  <si>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</si>
  <si>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</si>
  <si>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</si>
  <si>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</si>
  <si>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</si>
  <si>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</si>
  <si>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</si>
  <si>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</si>
  <si>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</si>
  <si>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</si>
  <si>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</si>
  <si>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</si>
  <si>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</si>
  <si>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</si>
  <si>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</si>
  <si>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</si>
  <si>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</si>
  <si>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</si>
  <si>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</si>
  <si>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</si>
  <si>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</si>
  <si>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</si>
  <si>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</si>
  <si>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</si>
  <si>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</si>
  <si>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</si>
  <si>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</si>
  <si>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</si>
  <si>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</si>
  <si>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</si>
  <si>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</si>
  <si>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</si>
  <si>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</si>
  <si>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</si>
  <si>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</si>
  <si>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</si>
  <si>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</si>
  <si>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</si>
  <si>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</si>
  <si>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</si>
  <si>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</si>
  <si>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</si>
  <si>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</si>
  <si>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</si>
  <si>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</si>
  <si>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</si>
  <si>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</si>
  <si>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</si>
  <si>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</si>
  <si>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</si>
  <si>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</si>
  <si>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</si>
  <si>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</si>
  <si>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</si>
  <si>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</si>
  <si>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</si>
  <si>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</si>
  <si>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</si>
  <si>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</si>
  <si>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</si>
  <si>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</si>
  <si>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</si>
  <si>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</si>
  <si>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</si>
  <si>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</si>
  <si>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</si>
  <si>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</si>
  <si>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</si>
  <si>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</si>
  <si>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</si>
  <si>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</si>
  <si>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</si>
  <si>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</si>
  <si>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</si>
  <si>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</si>
  <si>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</si>
  <si>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</si>
  <si>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</si>
  <si>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</si>
  <si>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</si>
  <si>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</si>
  <si>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</si>
  <si>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</si>
  <si>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</si>
  <si>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</si>
  <si>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</si>
  <si>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</si>
  <si>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</si>
  <si>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</si>
  <si>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</si>
  <si>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</si>
  <si>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</si>
  <si>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</si>
  <si>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</si>
  <si>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</si>
  <si>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</si>
  <si>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</si>
  <si>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</si>
  <si>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</si>
  <si>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</si>
  <si>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</si>
  <si>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</si>
  <si>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</si>
  <si>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</si>
  <si>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</si>
  <si>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</si>
  <si>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</si>
  <si>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</si>
  <si>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</si>
  <si>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</si>
  <si>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</si>
  <si>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</si>
  <si>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</si>
  <si>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</si>
  <si>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</si>
  <si>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</si>
  <si>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</si>
  <si>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</si>
  <si>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</si>
  <si>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</si>
  <si>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</si>
  <si>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</si>
  <si>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</si>
  <si>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</si>
  <si>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</si>
  <si>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</si>
  <si>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</si>
  <si>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</si>
  <si>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</si>
  <si>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</si>
  <si>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</si>
  <si>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</si>
  <si>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</si>
  <si>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</si>
  <si>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</si>
  <si>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</si>
  <si>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</si>
  <si>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</si>
  <si>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</si>
  <si>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</si>
  <si>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</si>
  <si>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</si>
  <si>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</si>
  <si>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</si>
  <si>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</si>
  <si>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</si>
  <si>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</si>
  <si>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</si>
  <si>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</si>
  <si>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</si>
  <si>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</si>
  <si>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</si>
  <si>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</si>
  <si>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</si>
  <si>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</si>
  <si>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</si>
  <si>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</si>
  <si>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</si>
  <si>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</si>
  <si>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</si>
  <si>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</si>
  <si>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</si>
  <si>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</si>
  <si>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</si>
  <si>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</si>
  <si>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</si>
  <si>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</si>
  <si>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</si>
  <si>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</si>
  <si>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</si>
  <si>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</si>
  <si>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</si>
  <si>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</si>
  <si>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</si>
  <si>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</si>
  <si>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</si>
  <si>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</si>
  <si>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</si>
  <si>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</si>
  <si>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</si>
  <si>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</si>
  <si>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</si>
  <si>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</si>
  <si>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</si>
  <si>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</si>
  <si>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</si>
  <si>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</si>
  <si>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</si>
  <si>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</si>
  <si>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</si>
  <si>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</si>
  <si>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</si>
  <si>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</si>
  <si>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</si>
  <si>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</si>
  <si>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</si>
  <si>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</si>
  <si>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</si>
  <si>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</si>
  <si>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</si>
  <si>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</si>
  <si>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</si>
  <si>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</si>
  <si>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</si>
  <si>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</si>
  <si>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</si>
  <si>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</si>
  <si>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</si>
  <si>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</si>
  <si>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</si>
  <si>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</si>
  <si>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</si>
  <si>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</si>
  <si>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</si>
  <si>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</si>
  <si>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</si>
  <si>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</si>
  <si>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</si>
  <si>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</si>
  <si>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</si>
  <si>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</si>
  <si>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</si>
  <si>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</si>
  <si>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</si>
  <si>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</si>
  <si>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</si>
  <si>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</si>
  <si>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</si>
  <si>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</si>
  <si>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</si>
  <si>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</si>
  <si>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</si>
  <si>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</si>
  <si>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</si>
  <si>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</si>
  <si>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</si>
  <si>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</si>
  <si>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</si>
  <si>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</si>
  <si>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</si>
  <si>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</si>
  <si>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</si>
  <si>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</si>
  <si>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</si>
  <si>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</si>
  <si>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</si>
  <si>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</si>
  <si>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</si>
  <si>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</si>
  <si>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</si>
  <si>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</si>
  <si>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</si>
  <si>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</si>
  <si>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</si>
  <si>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</si>
  <si>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</si>
  <si>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</si>
  <si>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</si>
  <si>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</si>
  <si>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</si>
  <si>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</si>
  <si>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</si>
  <si>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</si>
  <si>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</si>
  <si>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</si>
  <si>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</si>
  <si>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</si>
  <si>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</si>
  <si>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</si>
  <si>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</si>
  <si>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</si>
  <si>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</si>
  <si>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</si>
  <si>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</si>
  <si>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</si>
  <si>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</si>
  <si>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</si>
  <si>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</si>
  <si>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</si>
  <si>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</si>
  <si>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</si>
  <si>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</si>
  <si>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</si>
  <si>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</si>
  <si>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</si>
  <si>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</si>
  <si>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</si>
  <si>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</si>
  <si>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</si>
  <si>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</si>
  <si>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</si>
  <si>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</si>
  <si>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</si>
  <si>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</si>
  <si>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</si>
  <si>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</si>
  <si>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</si>
  <si>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</si>
  <si>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</si>
  <si>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</si>
  <si>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</si>
  <si>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</si>
  <si>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</si>
  <si>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</si>
  <si>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</si>
  <si>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</si>
  <si>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</si>
  <si>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</si>
  <si>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</si>
  <si>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</si>
  <si>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</si>
  <si>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</si>
  <si>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</si>
  <si>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</si>
  <si>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</si>
  <si>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</si>
  <si>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</si>
  <si>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</si>
  <si>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</si>
  <si>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</si>
  <si>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</si>
  <si>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</si>
  <si>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</si>
  <si>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</si>
  <si>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</si>
  <si>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</si>
  <si>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</si>
  <si>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</si>
  <si>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</si>
  <si>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</si>
  <si>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</si>
  <si>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</si>
  <si>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</si>
  <si>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</si>
  <si>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</si>
  <si>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</si>
  <si>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</si>
  <si>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</si>
  <si>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</si>
  <si>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</si>
  <si>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</si>
  <si>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</si>
  <si>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</si>
  <si>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</si>
  <si>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</si>
  <si>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</si>
  <si>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</si>
  <si>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</si>
  <si>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</si>
  <si>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</si>
  <si>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</si>
  <si>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</si>
  <si>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</si>
  <si>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</si>
  <si>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</si>
  <si>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</si>
  <si>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</si>
  <si>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</si>
  <si>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</si>
  <si>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</si>
  <si>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</si>
  <si>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</si>
  <si>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</si>
  <si>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</si>
  <si>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</si>
  <si>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</si>
  <si>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</si>
  <si>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</si>
  <si>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</si>
  <si>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</si>
  <si>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</si>
  <si>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</si>
  <si>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</si>
  <si>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</si>
  <si>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</si>
  <si>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</si>
  <si>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</si>
  <si>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</si>
  <si>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</si>
  <si>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</si>
  <si>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</si>
  <si>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</si>
  <si>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</si>
  <si>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</si>
  <si>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</si>
  <si>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</si>
  <si>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</si>
  <si>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</si>
  <si>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</si>
  <si>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</si>
  <si>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</si>
  <si>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</si>
  <si>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</si>
  <si>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</si>
  <si>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</si>
  <si>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</si>
  <si>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</si>
  <si>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</si>
  <si>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</si>
  <si>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</si>
  <si>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</si>
  <si>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</si>
  <si>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</si>
  <si>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</si>
  <si>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</si>
  <si>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</si>
  <si>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</si>
  <si>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</si>
  <si>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</si>
  <si>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</si>
  <si>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</si>
  <si>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</si>
  <si>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</si>
  <si>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</si>
  <si>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</si>
  <si>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</si>
  <si>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</si>
  <si>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</si>
  <si>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</si>
  <si>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</si>
  <si>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</si>
  <si>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</si>
  <si>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</si>
  <si>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</si>
  <si>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</si>
  <si>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</si>
  <si>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</si>
  <si>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</si>
  <si>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</si>
  <si>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</si>
  <si>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</si>
  <si>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</si>
  <si>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</si>
  <si>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</si>
  <si>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</si>
  <si>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</si>
  <si>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</si>
  <si>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</si>
  <si>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</si>
  <si>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</si>
  <si>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</si>
  <si>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</si>
  <si>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</si>
  <si>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</si>
  <si>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</si>
  <si>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</si>
  <si>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</si>
  <si>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</si>
  <si>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</si>
  <si>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</si>
  <si>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</si>
  <si>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</si>
  <si>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</si>
  <si>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</si>
  <si>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</si>
  <si>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</si>
  <si>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</si>
  <si>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</si>
  <si>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</si>
  <si>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</si>
  <si>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</si>
  <si>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</si>
  <si>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</si>
  <si>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</si>
  <si>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</si>
  <si>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</si>
  <si>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</si>
  <si>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</si>
  <si>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</si>
  <si>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</si>
  <si>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</si>
  <si>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</si>
  <si>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</si>
  <si>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</si>
  <si>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</si>
  <si>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</si>
  <si>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</si>
  <si>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</si>
  <si>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</si>
  <si>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</si>
  <si>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</si>
  <si>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</si>
  <si>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</si>
  <si>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</si>
  <si>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</si>
  <si>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</si>
  <si>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</si>
  <si>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</si>
  <si>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</si>
  <si>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</si>
  <si>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</si>
  <si>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</si>
  <si>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</si>
  <si>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</si>
  <si>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</si>
  <si>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</si>
  <si>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</si>
  <si>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</si>
  <si>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</si>
  <si>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</si>
  <si>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</si>
  <si>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</si>
  <si>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</si>
  <si>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</si>
  <si>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</si>
  <si>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</si>
  <si>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</si>
  <si>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</si>
  <si>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</si>
  <si>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</si>
  <si>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</si>
  <si>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</si>
  <si>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</si>
  <si>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</si>
  <si>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</si>
  <si>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</si>
  <si>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</si>
  <si>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</si>
  <si>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</si>
  <si>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</si>
  <si>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</si>
  <si>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</si>
  <si>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</si>
  <si>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</si>
  <si>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</si>
  <si>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</si>
  <si>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</si>
  <si>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</si>
  <si>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</si>
  <si>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</si>
  <si>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</si>
  <si>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</si>
  <si>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</si>
  <si>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</si>
  <si>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</si>
  <si>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</si>
  <si>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</si>
  <si>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</si>
  <si>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</si>
  <si>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</si>
  <si>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</si>
  <si>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</si>
  <si>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</si>
  <si>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</si>
  <si>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</si>
  <si>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</si>
  <si>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</si>
  <si>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</si>
  <si>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</si>
  <si>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</si>
  <si>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</si>
  <si>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</si>
  <si>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</si>
  <si>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</si>
  <si>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</si>
  <si>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</si>
  <si>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</si>
  <si>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</si>
  <si>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</si>
  <si>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</si>
  <si>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</si>
  <si>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</si>
  <si>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</si>
  <si>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</si>
  <si>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</si>
  <si>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</si>
  <si>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</si>
  <si>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</si>
  <si>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</si>
  <si>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</si>
  <si>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</si>
  <si>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</si>
  <si>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</si>
  <si>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</si>
  <si>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</si>
  <si>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</si>
  <si>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</si>
  <si>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</si>
  <si>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</si>
  <si>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</si>
  <si>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</si>
  <si>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</si>
  <si>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</si>
  <si>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</si>
  <si>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</si>
  <si>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</si>
  <si>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</si>
  <si>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</si>
  <si>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</si>
  <si>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</si>
  <si>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</si>
  <si>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</si>
  <si>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</si>
  <si>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</si>
  <si>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</si>
  <si>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</si>
  <si>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</si>
  <si>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</si>
  <si>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</si>
  <si>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</si>
  <si>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</si>
  <si>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</si>
  <si>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</si>
  <si>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</si>
  <si>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</si>
  <si>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</si>
  <si>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</si>
  <si>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</si>
  <si>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</si>
  <si>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</si>
  <si>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</si>
  <si>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</si>
  <si>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</si>
  <si>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</si>
  <si>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</si>
  <si>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</si>
  <si>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</si>
  <si>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</si>
  <si>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</si>
  <si>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</si>
  <si>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</si>
  <si>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</si>
  <si>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</si>
  <si>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</si>
  <si>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</si>
  <si>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</si>
  <si>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</si>
  <si>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</si>
  <si>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</si>
  <si>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</si>
  <si>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</si>
  <si>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</si>
  <si>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</si>
  <si>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</si>
  <si>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</si>
  <si>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</si>
  <si>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</si>
  <si>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</si>
  <si>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</si>
  <si>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</si>
  <si>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</si>
  <si>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</si>
  <si>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</si>
  <si>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</si>
  <si>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</si>
  <si>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</si>
  <si>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</si>
  <si>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</si>
  <si>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</si>
  <si>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</si>
  <si>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</si>
  <si>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</si>
  <si>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</si>
  <si>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</si>
  <si>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</si>
  <si>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</si>
  <si>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</si>
  <si>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</si>
  <si>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</si>
  <si>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</si>
  <si>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</si>
  <si>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</si>
  <si>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</si>
  <si>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</si>
  <si>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</si>
  <si>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</si>
  <si>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</si>
  <si>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</si>
  <si>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</si>
  <si>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</si>
  <si>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</si>
  <si>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</si>
  <si>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</si>
  <si>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</si>
  <si>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</si>
  <si>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</si>
  <si>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</si>
  <si>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</si>
  <si>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</si>
  <si>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</si>
  <si>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</si>
  <si>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</si>
  <si>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</si>
  <si>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</si>
  <si>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</si>
  <si>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</si>
  <si>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</si>
  <si>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</si>
  <si>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</si>
  <si>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</si>
  <si>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</si>
  <si>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</si>
  <si>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</si>
  <si>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</si>
  <si>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</si>
  <si>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</si>
  <si>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</si>
  <si>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</si>
  <si>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</si>
  <si>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</si>
  <si>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</si>
  <si>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</si>
  <si>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</si>
  <si>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</si>
  <si>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</si>
  <si>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</si>
  <si>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</si>
  <si>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</si>
  <si>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</si>
  <si>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</si>
  <si>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</si>
  <si>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</si>
  <si>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</si>
  <si>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</si>
  <si>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</si>
  <si>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</si>
  <si>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</si>
  <si>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</si>
  <si>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</si>
  <si>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</si>
  <si>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</si>
  <si>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</si>
  <si>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</si>
  <si>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</si>
  <si>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</si>
  <si>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</si>
  <si>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</si>
  <si>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</si>
  <si>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</si>
  <si>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</si>
  <si>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</si>
  <si>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</si>
  <si>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</si>
  <si>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</si>
  <si>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</si>
  <si>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</si>
  <si>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</si>
  <si>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</si>
  <si>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</si>
  <si>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</si>
  <si>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</si>
  <si>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</si>
  <si>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</si>
  <si>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</si>
  <si>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</si>
  <si>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</si>
  <si>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</si>
  <si>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</si>
  <si>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</si>
  <si>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</si>
  <si>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</si>
  <si>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</si>
  <si>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</si>
  <si>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</si>
  <si>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</si>
  <si>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</si>
  <si>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</si>
  <si>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</si>
  <si>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</si>
  <si>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</si>
  <si>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</si>
  <si>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</si>
  <si>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</si>
  <si>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</si>
  <si>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</si>
  <si>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</si>
  <si>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</si>
  <si>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</si>
  <si>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</si>
  <si>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</si>
  <si>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</si>
  <si>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</si>
  <si>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</si>
  <si>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</si>
  <si>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</si>
  <si>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</si>
  <si>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</si>
  <si>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</si>
  <si>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</si>
  <si>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</si>
  <si>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</si>
  <si>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</si>
  <si>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</si>
  <si>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</si>
  <si>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</si>
  <si>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</si>
  <si>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</si>
  <si>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</si>
  <si>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</si>
  <si>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</si>
  <si>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</si>
  <si>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</si>
  <si>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</si>
  <si>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</si>
  <si>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</si>
  <si>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</si>
  <si>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</si>
  <si>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</si>
  <si>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</si>
  <si>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</si>
  <si>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</si>
  <si>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</si>
  <si>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</si>
  <si>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</si>
  <si>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</si>
  <si>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</si>
  <si>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</si>
  <si>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</si>
  <si>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</si>
  <si>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</si>
  <si>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</si>
  <si>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</si>
  <si>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</si>
  <si>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</si>
  <si>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</si>
  <si>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</si>
  <si>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</si>
  <si>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</si>
  <si>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</si>
  <si>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</si>
  <si>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</si>
  <si>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</si>
  <si>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</si>
  <si>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</si>
  <si>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</si>
  <si>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</si>
  <si>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</si>
  <si>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</si>
  <si>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</si>
  <si>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</si>
  <si>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</si>
  <si>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</si>
  <si>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</si>
  <si>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</si>
  <si>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</si>
  <si>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</si>
  <si>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</si>
  <si>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</si>
  <si>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</si>
  <si>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</si>
  <si>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</si>
  <si>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</si>
  <si>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</si>
  <si>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</si>
  <si>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</si>
  <si>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</si>
  <si>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</si>
  <si>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</si>
  <si>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</si>
  <si>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</si>
  <si>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</si>
  <si>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</si>
  <si>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</si>
  <si>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</si>
  <si>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</si>
  <si>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</si>
  <si>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</si>
  <si>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</si>
  <si>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</si>
  <si>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</si>
  <si>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</si>
  <si>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</si>
  <si>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</si>
  <si>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</si>
  <si>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</si>
  <si>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</si>
  <si>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</si>
  <si>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</si>
  <si>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</si>
  <si>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</si>
  <si>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</si>
  <si>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</si>
  <si>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</si>
  <si>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</si>
  <si>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</si>
  <si>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</si>
  <si>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</si>
  <si>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</si>
  <si>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</si>
  <si>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</si>
  <si>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</si>
  <si>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</si>
  <si>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</si>
  <si>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</si>
  <si>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</si>
  <si>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</si>
  <si>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</si>
  <si>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</si>
  <si>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</si>
  <si>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</si>
  <si>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</si>
  <si>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</si>
  <si>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</si>
  <si>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</si>
  <si>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</si>
  <si>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</si>
  <si>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</si>
  <si>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</si>
  <si>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</si>
  <si>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</si>
  <si>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</si>
  <si>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</si>
  <si>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</si>
  <si>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</si>
  <si>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</si>
  <si>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</si>
  <si>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</si>
  <si>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</si>
  <si>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</si>
  <si>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</si>
  <si>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</si>
  <si>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</si>
  <si>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</si>
  <si>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</si>
  <si>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</si>
  <si>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</si>
  <si>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</si>
  <si>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</si>
  <si>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</si>
  <si>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</si>
  <si>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</si>
  <si>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</si>
  <si>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</si>
  <si>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</si>
  <si>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</si>
  <si>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</si>
  <si>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</si>
  <si>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</si>
  <si>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</si>
  <si>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</si>
  <si>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</si>
  <si>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</si>
  <si>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</si>
  <si>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</si>
  <si>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</si>
  <si>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</si>
  <si>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</si>
  <si>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</si>
  <si>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</si>
  <si>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</si>
  <si>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</si>
  <si>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</si>
  <si>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</si>
  <si>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</si>
  <si>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</si>
  <si>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</si>
  <si>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</si>
  <si>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</si>
  <si>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</si>
  <si>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</si>
  <si>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</si>
  <si>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</si>
  <si>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</si>
  <si>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</si>
  <si>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</si>
  <si>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</si>
  <si>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</si>
  <si>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</si>
  <si>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</si>
  <si>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</si>
  <si>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</si>
  <si>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</si>
  <si>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</si>
  <si>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</si>
  <si>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</si>
  <si>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</si>
  <si>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</si>
  <si>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</si>
  <si>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</si>
  <si>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</si>
  <si>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</si>
  <si>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</si>
  <si>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</si>
  <si>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</si>
  <si>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</si>
  <si>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</si>
  <si>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</si>
  <si>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</si>
  <si>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</si>
  <si>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</si>
  <si>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</si>
  <si>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</si>
  <si>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</si>
  <si>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</si>
  <si>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</si>
  <si>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</si>
  <si>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</si>
  <si>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</si>
  <si>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</si>
  <si>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</si>
  <si>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</si>
  <si>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</si>
  <si>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</si>
  <si>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</si>
  <si>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</si>
  <si>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</si>
  <si>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</si>
  <si>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</si>
  <si>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</si>
  <si>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</si>
  <si>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</si>
  <si>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</si>
  <si>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</si>
  <si>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</si>
  <si>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</si>
  <si>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</si>
  <si>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</si>
  <si>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</si>
  <si>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</si>
  <si>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</si>
  <si>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</si>
  <si>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</si>
  <si>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</si>
  <si>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</si>
  <si>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</si>
  <si>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</si>
  <si>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</si>
  <si>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</si>
  <si>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</si>
  <si>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</si>
  <si>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</si>
  <si>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</si>
  <si>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</si>
  <si>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</si>
  <si>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</si>
  <si>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</si>
  <si>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</si>
  <si>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</si>
  <si>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</si>
  <si>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</si>
  <si>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</si>
  <si>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</si>
  <si>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</si>
  <si>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</si>
  <si>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</si>
  <si>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</si>
  <si>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</si>
  <si>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</si>
  <si>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</si>
  <si>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</si>
  <si>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</si>
  <si>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</si>
  <si>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</si>
  <si>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</si>
  <si>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</si>
  <si>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</si>
  <si>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</si>
  <si>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</si>
  <si>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</si>
  <si>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</si>
  <si>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</si>
  <si>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</si>
  <si>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</si>
  <si>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</si>
  <si>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</si>
  <si>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</si>
  <si>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</si>
  <si>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</si>
  <si>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</si>
  <si>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</si>
  <si>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</si>
  <si>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</si>
  <si>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</si>
  <si>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</si>
  <si>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</si>
  <si>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</si>
  <si>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</si>
  <si>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</si>
  <si>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</si>
  <si>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</si>
  <si>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</si>
  <si>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</si>
  <si>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</si>
  <si>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</si>
  <si>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</si>
  <si>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</si>
  <si>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</si>
  <si>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</si>
  <si>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</si>
  <si>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</si>
  <si>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</si>
  <si>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</si>
  <si>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</si>
  <si>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</si>
  <si>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</si>
  <si>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</si>
  <si>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</si>
  <si>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</si>
  <si>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</si>
  <si>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</si>
  <si>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</si>
  <si>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</si>
  <si>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</si>
  <si>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</si>
  <si>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</si>
  <si>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</si>
  <si>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</si>
  <si>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</si>
  <si>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</si>
  <si>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</si>
  <si>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</si>
  <si>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</si>
  <si>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</si>
  <si>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</si>
  <si>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</si>
  <si>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</si>
  <si>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</si>
  <si>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</si>
  <si>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</si>
  <si>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</si>
  <si>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</si>
  <si>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</si>
  <si>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</si>
  <si>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</si>
  <si>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</si>
  <si>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</si>
  <si>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</si>
  <si>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</si>
  <si>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</si>
  <si>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</si>
  <si>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</si>
  <si>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</si>
  <si>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</si>
  <si>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</si>
  <si>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</si>
  <si>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</si>
  <si>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</si>
  <si>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</si>
  <si>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</si>
  <si>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</si>
  <si>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</si>
  <si>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</si>
  <si>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</si>
  <si>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</si>
  <si>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</si>
  <si>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</si>
  <si>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</si>
  <si>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</si>
  <si>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</si>
  <si>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</si>
  <si>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</si>
  <si>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</si>
  <si>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</si>
  <si>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</si>
  <si>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</si>
  <si>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</si>
  <si>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</si>
  <si>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</si>
  <si>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</si>
  <si>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</si>
  <si>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</si>
  <si>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</si>
  <si>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</si>
  <si>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</si>
  <si>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</si>
  <si>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</si>
  <si>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</si>
  <si>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</si>
  <si>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</si>
  <si>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</si>
  <si>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</si>
  <si>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</si>
  <si>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</si>
  <si>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</si>
  <si>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</si>
  <si>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</si>
  <si>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</si>
  <si>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</si>
  <si>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</si>
  <si>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</si>
  <si>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</si>
  <si>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</si>
  <si>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</si>
  <si>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</si>
  <si>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</si>
  <si>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</si>
  <si>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</si>
  <si>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</si>
  <si>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</si>
  <si>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</si>
  <si>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</si>
  <si>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</si>
  <si>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</si>
  <si>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</si>
  <si>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</si>
  <si>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</si>
  <si>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</si>
  <si>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</si>
  <si>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</si>
  <si>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</si>
  <si>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</si>
  <si>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</si>
  <si>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</si>
  <si>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</si>
  <si>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</si>
  <si>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</si>
  <si>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</si>
  <si>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</si>
  <si>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</si>
  <si>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</si>
  <si>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</si>
  <si>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</si>
  <si>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</si>
  <si>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</si>
  <si>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</si>
  <si>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</si>
  <si>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</si>
  <si>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</si>
  <si>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</si>
  <si>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</si>
  <si>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</si>
  <si>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</si>
  <si>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</si>
  <si>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</si>
  <si>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</si>
  <si>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</si>
  <si>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</si>
  <si>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</si>
  <si>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</si>
  <si>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</si>
  <si>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</si>
  <si>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</si>
  <si>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</si>
  <si>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</si>
  <si>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</si>
  <si>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</si>
  <si>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</si>
  <si>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</si>
  <si>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</si>
  <si>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</si>
  <si>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</si>
  <si>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</si>
  <si>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</si>
  <si>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</si>
  <si>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</si>
  <si>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</si>
  <si>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</si>
  <si>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</si>
  <si>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</si>
  <si>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</si>
  <si>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</si>
  <si>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</si>
  <si>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</si>
  <si>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</si>
  <si>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</si>
  <si>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</si>
  <si>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</si>
  <si>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</si>
  <si>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</si>
  <si>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</si>
  <si>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</si>
  <si>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</si>
  <si>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</si>
  <si>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</si>
  <si>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</si>
  <si>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</si>
  <si>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</si>
  <si>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</si>
  <si>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</si>
  <si>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</si>
  <si>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</si>
  <si>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</si>
  <si>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</si>
  <si>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</si>
  <si>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</si>
  <si>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</si>
  <si>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</si>
  <si>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</si>
  <si>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</si>
  <si>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</si>
  <si>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</si>
  <si>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</si>
  <si>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</si>
  <si>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</si>
  <si>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</si>
  <si>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</si>
  <si>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</si>
  <si>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</si>
  <si>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</si>
  <si>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</si>
  <si>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</si>
  <si>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</si>
  <si>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</si>
  <si>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</si>
  <si>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</si>
  <si>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</si>
  <si>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</si>
  <si>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</si>
  <si>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</si>
  <si>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</si>
  <si>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</si>
  <si>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</si>
  <si>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</si>
  <si>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</si>
  <si>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</si>
  <si>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</si>
  <si>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</si>
  <si>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</si>
  <si>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</si>
  <si>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</si>
  <si>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</si>
  <si>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</si>
  <si>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</si>
  <si>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</si>
  <si>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</si>
  <si>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</si>
  <si>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</si>
  <si>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</si>
  <si>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</si>
  <si>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</si>
  <si>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</si>
  <si>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</si>
  <si>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</si>
  <si>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</si>
  <si>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</si>
  <si>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</si>
  <si>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</si>
  <si>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</si>
  <si>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</si>
  <si>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</si>
  <si>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</si>
  <si>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</si>
  <si>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</si>
  <si>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</si>
  <si>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</si>
  <si>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</si>
  <si>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</si>
  <si>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</si>
  <si>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</si>
  <si>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</si>
  <si>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</si>
  <si>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</si>
  <si>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</si>
  <si>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</si>
  <si>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</si>
  <si>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</si>
  <si>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</si>
  <si>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</si>
  <si>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</si>
  <si>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</si>
  <si>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</si>
  <si>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</si>
  <si>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</si>
  <si>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</si>
  <si>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</si>
  <si>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</si>
  <si>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</si>
  <si>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</si>
  <si>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</si>
  <si>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</si>
  <si>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</si>
  <si>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</si>
  <si>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</si>
  <si>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</si>
  <si>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</si>
  <si>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</si>
  <si>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</si>
  <si>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</si>
  <si>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</si>
  <si>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</si>
  <si>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</si>
  <si>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</si>
  <si>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</si>
  <si>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</si>
  <si>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</si>
  <si>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</si>
  <si>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</si>
  <si>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</si>
  <si>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</si>
  <si>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</si>
  <si>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</si>
  <si>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</si>
  <si>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</si>
  <si>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</si>
  <si>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</si>
  <si>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</si>
  <si>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</si>
  <si>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</si>
  <si>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</si>
  <si>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</si>
  <si>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</si>
  <si>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</si>
  <si>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</si>
  <si>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</si>
  <si>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</si>
  <si>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</si>
  <si>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</si>
  <si>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</si>
  <si>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</si>
  <si>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</si>
  <si>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</si>
  <si>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</si>
  <si>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</si>
  <si>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</si>
  <si>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</si>
  <si>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</si>
  <si>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</si>
  <si>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</si>
  <si>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</si>
  <si>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</si>
  <si>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</si>
  <si>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</si>
  <si>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</si>
  <si>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</si>
  <si>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</si>
  <si>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</si>
  <si>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</si>
  <si>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</si>
  <si>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</si>
  <si>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</si>
  <si>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</si>
  <si>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</si>
  <si>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</si>
  <si>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</si>
  <si>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</si>
  <si>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</si>
  <si>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</si>
  <si>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</si>
  <si>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</si>
  <si>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</si>
  <si>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</si>
  <si>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</si>
  <si>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</si>
  <si>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</si>
  <si>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</si>
  <si>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</si>
  <si>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</si>
  <si>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</si>
  <si>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</si>
  <si>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</si>
  <si>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</si>
  <si>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</si>
  <si>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</si>
  <si>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</si>
  <si>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</si>
  <si>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</si>
  <si>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</si>
  <si>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</si>
  <si>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</si>
  <si>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</si>
  <si>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</si>
  <si>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</si>
  <si>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</si>
  <si>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</si>
  <si>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</si>
  <si>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</si>
  <si>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</si>
  <si>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</si>
  <si>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</si>
  <si>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</si>
  <si>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</si>
  <si>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</si>
  <si>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</si>
  <si>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</si>
  <si>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</si>
  <si>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</si>
  <si>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</si>
  <si>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</si>
  <si>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</si>
  <si>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</si>
  <si>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</si>
  <si>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</si>
  <si>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</si>
  <si>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</si>
  <si>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</si>
  <si>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</si>
  <si>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</si>
  <si>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</si>
  <si>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</si>
  <si>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</si>
  <si>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</si>
  <si>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</si>
  <si>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</si>
  <si>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</si>
  <si>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</si>
  <si>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</si>
  <si>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</si>
  <si>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</si>
  <si>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</si>
  <si>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</si>
  <si>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</si>
  <si>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</si>
  <si>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</si>
  <si>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</si>
  <si>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</si>
  <si>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</si>
  <si>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</si>
  <si>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</si>
  <si>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</si>
  <si>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</si>
  <si>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</si>
  <si>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</si>
  <si>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</si>
  <si>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</si>
  <si>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</si>
  <si>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</si>
  <si>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</si>
  <si>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</si>
  <si>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</si>
  <si>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</si>
  <si>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</si>
  <si>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</si>
  <si>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</si>
  <si>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</si>
  <si>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</si>
  <si>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</si>
  <si>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</si>
  <si>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</si>
  <si>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</si>
  <si>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</si>
  <si>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</si>
  <si>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</si>
  <si>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</si>
  <si>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</si>
  <si>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</si>
  <si>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</si>
  <si>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</si>
  <si>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</si>
  <si>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</si>
  <si>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</si>
  <si>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</si>
  <si>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</si>
  <si>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</si>
  <si>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</si>
  <si>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</si>
  <si>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</si>
  <si>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</si>
  <si>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</si>
  <si>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</si>
  <si>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</si>
  <si>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</si>
  <si>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</si>
  <si>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</si>
  <si>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</si>
  <si>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</si>
  <si>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</si>
  <si>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</si>
  <si>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</si>
  <si>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</si>
  <si>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</si>
  <si>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</si>
  <si>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</si>
  <si>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</si>
  <si>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</si>
  <si>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</si>
  <si>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</si>
  <si>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</si>
  <si>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</si>
  <si>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</si>
  <si>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</si>
  <si>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</si>
  <si>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</si>
  <si>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</si>
  <si>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</si>
  <si>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</si>
  <si>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</si>
  <si>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</si>
  <si>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</si>
  <si>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</si>
  <si>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</si>
  <si>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</si>
  <si>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</si>
  <si>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</si>
  <si>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</si>
  <si>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</si>
  <si>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</si>
  <si>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</si>
  <si>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</si>
  <si>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</si>
  <si>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</si>
  <si>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</si>
  <si>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</si>
  <si>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</si>
  <si>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</si>
  <si>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</si>
  <si>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</si>
  <si>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</si>
  <si>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</si>
  <si>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</si>
  <si>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</si>
  <si>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</si>
  <si>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</si>
  <si>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</si>
  <si>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</si>
  <si>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</si>
  <si>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</si>
  <si>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</si>
  <si>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</si>
  <si>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</si>
  <si>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</si>
  <si>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</si>
  <si>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</si>
  <si>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</si>
  <si>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</si>
  <si>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</si>
  <si>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</si>
  <si>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</si>
  <si>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</si>
  <si>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</si>
  <si>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</si>
  <si>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</si>
  <si>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</si>
  <si>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</si>
  <si>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</si>
  <si>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</si>
  <si>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</si>
  <si>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</si>
  <si>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</si>
  <si>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</si>
  <si>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</si>
  <si>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</si>
  <si>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</si>
  <si>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</si>
  <si>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</si>
  <si>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</si>
  <si>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</si>
  <si>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</si>
  <si>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</si>
  <si>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</si>
  <si>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</si>
  <si>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</si>
  <si>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</si>
  <si>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</si>
  <si>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</si>
  <si>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</si>
  <si>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</si>
  <si>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</si>
  <si>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</si>
  <si>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</si>
  <si>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</si>
  <si>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</si>
  <si>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</si>
  <si>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</si>
  <si>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</si>
  <si>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</si>
  <si>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</si>
  <si>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</si>
  <si>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</si>
  <si>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</si>
  <si>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</si>
  <si>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</si>
  <si>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</si>
  <si>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</si>
  <si>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</si>
  <si>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</si>
  <si>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</si>
  <si>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</si>
  <si>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</si>
  <si>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</si>
  <si>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</si>
  <si>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</si>
  <si>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</si>
  <si>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</si>
  <si>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</si>
  <si>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</si>
  <si>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</si>
  <si>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</si>
  <si>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</si>
  <si>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</si>
  <si>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</si>
  <si>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</si>
  <si>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</si>
  <si>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</si>
  <si>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</si>
  <si>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</si>
  <si>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</si>
  <si>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</si>
  <si>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</si>
  <si>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</si>
  <si>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</si>
  <si>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</si>
  <si>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</si>
  <si>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</si>
  <si>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</si>
  <si>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</si>
  <si>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</si>
  <si>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</si>
  <si>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</si>
  <si>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</si>
  <si>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</si>
  <si>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</si>
  <si>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</si>
  <si>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</si>
  <si>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</si>
  <si>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</si>
  <si>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</si>
  <si>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</si>
  <si>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</si>
  <si>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</si>
  <si>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</si>
  <si>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</si>
  <si>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</si>
  <si>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</si>
  <si>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</si>
  <si>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</si>
  <si>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</si>
  <si>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</si>
  <si>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</si>
  <si>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</si>
  <si>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</si>
  <si>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</si>
  <si>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</si>
  <si>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</si>
  <si>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</si>
  <si>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</si>
  <si>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</si>
  <si>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</si>
  <si>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</si>
  <si>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</si>
  <si>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</si>
  <si>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</si>
  <si>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</si>
  <si>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</si>
  <si>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</si>
  <si>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</si>
  <si>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</si>
  <si>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</si>
  <si>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</si>
  <si>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</si>
  <si>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</si>
  <si>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</si>
  <si>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</si>
  <si>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</si>
  <si>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</si>
  <si>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</si>
  <si>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</si>
  <si>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</si>
  <si>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</si>
  <si>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</si>
  <si>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</si>
  <si>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</si>
  <si>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</si>
  <si>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</si>
  <si>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</si>
  <si>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</si>
  <si>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</si>
  <si>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</si>
  <si>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</si>
  <si>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</si>
  <si>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</si>
  <si>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</si>
  <si>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</si>
  <si>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</si>
  <si>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</si>
  <si>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</si>
  <si>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</si>
  <si>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</si>
  <si>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</si>
  <si>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</si>
  <si>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</si>
  <si>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</si>
  <si>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</si>
  <si>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</si>
  <si>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</si>
  <si>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</si>
  <si>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</si>
  <si>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</si>
  <si>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</si>
  <si>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</si>
  <si>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</si>
  <si>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</si>
  <si>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</si>
  <si>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</si>
  <si>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</si>
  <si>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</si>
  <si>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</si>
  <si>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</si>
  <si>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</si>
  <si>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</si>
  <si>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</si>
  <si>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</si>
  <si>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</si>
  <si>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</si>
  <si>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</si>
  <si>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</si>
  <si>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</si>
  <si>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</si>
  <si>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</si>
  <si>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</si>
  <si>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</si>
  <si>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</si>
  <si>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</si>
  <si>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</si>
  <si>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</si>
  <si>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</si>
  <si>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</si>
  <si>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</si>
  <si>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</si>
  <si>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</si>
  <si>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</si>
  <si>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</si>
  <si>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</si>
  <si>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</si>
  <si>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</si>
  <si>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</si>
  <si>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</si>
  <si>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</si>
  <si>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</si>
  <si>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</si>
  <si>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</si>
  <si>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</si>
  <si>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</si>
  <si>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</si>
  <si>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</si>
  <si>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</si>
  <si>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</si>
  <si>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</si>
  <si>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</si>
  <si>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</si>
  <si>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</si>
  <si>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</si>
  <si>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</si>
  <si>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</si>
  <si>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</si>
  <si>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</si>
  <si>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</si>
  <si>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</si>
  <si>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</si>
  <si>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</si>
  <si>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</si>
  <si>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</si>
  <si>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</si>
  <si>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</si>
  <si>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</si>
  <si>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</si>
  <si>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</si>
  <si>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</si>
  <si>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</si>
  <si>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</si>
  <si>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</si>
  <si>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</si>
  <si>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</si>
  <si>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</si>
  <si>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</si>
  <si>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</si>
  <si>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</si>
  <si>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</si>
  <si>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</si>
  <si>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</si>
  <si>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</si>
  <si>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</si>
  <si>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</si>
  <si>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</si>
  <si>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</si>
  <si>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</si>
  <si>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</si>
  <si>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</si>
  <si>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</si>
  <si>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</si>
  <si>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</si>
  <si>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</si>
  <si>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</si>
  <si>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</si>
  <si>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</si>
  <si>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</si>
  <si>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</si>
  <si>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</si>
  <si>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</si>
  <si>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</si>
  <si>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</si>
  <si>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</si>
  <si>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</si>
  <si>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</si>
  <si>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</si>
  <si>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</si>
  <si>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</si>
  <si>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</si>
  <si>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</si>
  <si>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</si>
  <si>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</si>
  <si>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</si>
  <si>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</si>
  <si>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</si>
  <si>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</si>
  <si>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</si>
  <si>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</si>
  <si>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</si>
  <si>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</si>
  <si>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</si>
  <si>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</si>
  <si>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</si>
  <si>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</si>
  <si>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</si>
  <si>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</si>
  <si>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</si>
  <si>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</si>
  <si>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</si>
  <si>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</si>
  <si>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</si>
  <si>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</si>
  <si>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</si>
  <si>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</si>
  <si>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</si>
  <si>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</si>
  <si>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</si>
  <si>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</si>
  <si>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</si>
  <si>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</si>
  <si>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</si>
  <si>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</si>
  <si>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</si>
  <si>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</si>
  <si>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</si>
  <si>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</si>
  <si>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</si>
  <si>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</si>
  <si>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</si>
  <si>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</si>
  <si>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</si>
  <si>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</si>
  <si>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</si>
  <si>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</si>
  <si>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</si>
  <si>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</si>
  <si>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</si>
  <si>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</si>
  <si>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</si>
  <si>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</si>
  <si>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</si>
  <si>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</si>
  <si>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</si>
  <si>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</si>
  <si>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</si>
  <si>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</si>
  <si>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</si>
  <si>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</si>
  <si>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</si>
  <si>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</si>
  <si>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</si>
  <si>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</si>
  <si>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</si>
  <si>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</si>
  <si>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</si>
  <si>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</si>
  <si>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</si>
  <si>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</si>
  <si>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</si>
  <si>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</si>
  <si>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</si>
  <si>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</si>
  <si>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</si>
  <si>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</si>
  <si>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</si>
  <si>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</si>
  <si>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</si>
  <si>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</si>
  <si>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</si>
  <si>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</si>
  <si>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</si>
  <si>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</si>
  <si>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</si>
  <si>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</si>
  <si>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</si>
  <si>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</si>
  <si>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</si>
  <si>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</si>
  <si>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</si>
  <si>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</si>
  <si>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</si>
  <si>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</si>
  <si>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</si>
  <si>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</si>
  <si>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</si>
  <si>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</si>
  <si>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</si>
  <si>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</si>
  <si>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</si>
  <si>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</si>
  <si>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</si>
  <si>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</si>
  <si>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</si>
  <si>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</si>
  <si>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</si>
  <si>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</si>
  <si>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</si>
  <si>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</si>
  <si>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</si>
  <si>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</si>
  <si>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</si>
  <si>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</si>
  <si>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</si>
  <si>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</si>
  <si>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</si>
  <si>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</si>
  <si>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</si>
  <si>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</si>
  <si>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</si>
  <si>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</si>
  <si>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</si>
  <si>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</si>
  <si>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</si>
  <si>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</si>
  <si>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</si>
  <si>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</si>
  <si>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</si>
  <si>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</si>
  <si>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</si>
  <si>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</si>
  <si>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</si>
  <si>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</si>
  <si>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</si>
  <si>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</si>
  <si>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</si>
  <si>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</si>
  <si>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</si>
  <si>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</si>
  <si>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</si>
  <si>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</si>
  <si>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</si>
  <si>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</si>
  <si>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</si>
  <si>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</si>
  <si>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</si>
  <si>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</si>
  <si>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</si>
  <si>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</si>
  <si>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</si>
  <si>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</si>
  <si>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</si>
  <si>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</si>
  <si>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</si>
  <si>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</si>
  <si>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</si>
  <si>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</si>
  <si>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</si>
  <si>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</si>
  <si>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</si>
  <si>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</si>
  <si>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</si>
  <si>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</si>
  <si>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</si>
  <si>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</si>
  <si>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</si>
  <si>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</si>
  <si>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</si>
  <si>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</si>
  <si>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</si>
  <si>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</si>
  <si>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</si>
  <si>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</si>
  <si>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</si>
  <si>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</si>
  <si>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</si>
  <si>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</si>
  <si>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</si>
  <si>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</si>
  <si>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</si>
  <si>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</si>
  <si>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</si>
  <si>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</si>
  <si>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</si>
  <si>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</si>
  <si>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</si>
  <si>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</si>
  <si>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</si>
  <si>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</si>
  <si>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</si>
  <si>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</si>
  <si>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</si>
  <si>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</si>
  <si>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</si>
  <si>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</si>
  <si>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</si>
  <si>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</si>
  <si>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</si>
  <si>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</si>
  <si>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</si>
  <si>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</si>
  <si>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</si>
  <si>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</si>
  <si>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</si>
  <si>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</si>
  <si>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</si>
  <si>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</si>
  <si>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</si>
  <si>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</si>
  <si>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</si>
  <si>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</si>
  <si>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</si>
  <si>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</si>
  <si>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</si>
  <si>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</si>
  <si>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</si>
  <si>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</si>
  <si>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</si>
  <si>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</si>
  <si>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</si>
  <si>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</si>
  <si>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</si>
  <si>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</si>
  <si>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</si>
  <si>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</si>
  <si>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</si>
  <si>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</si>
  <si>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</si>
  <si>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</si>
  <si>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</si>
  <si>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</si>
  <si>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</si>
  <si>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</si>
  <si>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</si>
  <si>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</si>
  <si>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</si>
  <si>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</si>
  <si>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</si>
  <si>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</si>
  <si>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</si>
  <si>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</si>
  <si>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</si>
  <si>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</si>
  <si>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</si>
  <si>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</si>
  <si>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</si>
  <si>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</si>
  <si>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</si>
  <si>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</si>
  <si>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</si>
  <si>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</si>
  <si>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</si>
  <si>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</si>
  <si>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</si>
  <si>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</si>
  <si>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</si>
  <si>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</si>
  <si>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</si>
  <si>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</si>
  <si>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</si>
  <si>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</si>
  <si>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</si>
  <si>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</si>
  <si>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</si>
  <si>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</si>
  <si>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</si>
  <si>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</si>
  <si>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</si>
  <si>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</si>
  <si>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</si>
  <si>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</si>
  <si>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</si>
  <si>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</si>
  <si>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</si>
  <si>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</si>
  <si>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</si>
  <si>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</si>
  <si>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</si>
  <si>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</si>
  <si>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</si>
  <si>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</si>
  <si>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</si>
  <si>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</si>
  <si>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</si>
  <si>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</si>
  <si>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</si>
  <si>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</si>
  <si>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</si>
  <si>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</si>
  <si>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</si>
  <si>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</si>
  <si>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</si>
  <si>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</si>
  <si>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</si>
  <si>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</si>
  <si>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</si>
  <si>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</si>
  <si>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</si>
  <si>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</si>
  <si>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</si>
  <si>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</si>
  <si>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</si>
  <si>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</si>
  <si>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</si>
  <si>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</si>
  <si>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</si>
  <si>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</si>
  <si>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</si>
  <si>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</si>
  <si>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</si>
  <si>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</si>
  <si>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</si>
  <si>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</si>
  <si>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</si>
  <si>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</si>
  <si>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</si>
  <si>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</si>
  <si>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</si>
  <si>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</si>
  <si>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</si>
  <si>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</si>
  <si>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</si>
  <si>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</si>
  <si>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</si>
  <si>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</si>
  <si>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</si>
  <si>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</si>
  <si>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</si>
  <si>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</si>
  <si>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</si>
  <si>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</si>
  <si>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</si>
  <si>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</si>
  <si>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</si>
  <si>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</si>
  <si>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</si>
  <si>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</si>
  <si>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</si>
  <si>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</si>
  <si>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</si>
  <si>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</si>
  <si>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</si>
  <si>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</si>
  <si>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</si>
  <si>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</si>
  <si>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</si>
  <si>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</si>
  <si>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</si>
  <si>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</si>
  <si>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</si>
  <si>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</si>
  <si>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</si>
  <si>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</si>
  <si>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</si>
  <si>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</si>
  <si>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</si>
  <si>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</si>
  <si>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</si>
  <si>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</si>
  <si>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</si>
  <si>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</si>
  <si>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</si>
  <si>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</si>
  <si>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</si>
  <si>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</si>
  <si>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</si>
  <si>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</si>
  <si>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</si>
  <si>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</si>
  <si>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</si>
  <si>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</si>
  <si>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</si>
  <si>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</si>
  <si>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</si>
  <si>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</si>
  <si>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</si>
  <si>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</si>
  <si>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</si>
  <si>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</si>
  <si>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</si>
  <si>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</si>
  <si>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</si>
  <si>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</si>
  <si>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</si>
  <si>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</si>
  <si>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</si>
  <si>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</si>
  <si>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</si>
  <si>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</si>
  <si>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</si>
  <si>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</si>
  <si>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</si>
  <si>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</si>
  <si>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</si>
  <si>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</si>
  <si>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</si>
  <si>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</si>
  <si>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</si>
  <si>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</si>
  <si>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</si>
  <si>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</si>
  <si>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</si>
  <si>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</si>
  <si>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</si>
  <si>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</si>
  <si>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</si>
  <si>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</si>
  <si>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</si>
  <si>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</si>
  <si>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</si>
  <si>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</si>
  <si>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</si>
  <si>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</si>
  <si>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</si>
  <si>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</si>
  <si>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</si>
  <si>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</si>
  <si>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</si>
  <si>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</si>
  <si>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</si>
  <si>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</si>
  <si>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</si>
  <si>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</si>
  <si>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</si>
  <si>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</si>
  <si>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</si>
  <si>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</si>
  <si>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</si>
  <si>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</si>
  <si>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</si>
  <si>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</si>
  <si>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</si>
  <si>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</si>
  <si>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</si>
  <si>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</si>
  <si>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</si>
  <si>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</si>
  <si>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</si>
  <si>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</si>
  <si>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</si>
  <si>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</si>
  <si>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</si>
  <si>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</si>
  <si>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</si>
  <si>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</si>
  <si>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</si>
  <si>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</si>
  <si>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</si>
  <si>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</si>
  <si>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</si>
  <si>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</si>
  <si>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</si>
  <si>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</si>
  <si>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</si>
  <si>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</si>
  <si>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</si>
  <si>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</si>
  <si>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</si>
  <si>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</si>
  <si>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</si>
  <si>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</si>
  <si>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</si>
  <si>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</si>
  <si>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</si>
  <si>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</si>
  <si>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</si>
  <si>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</si>
  <si>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</si>
  <si>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</si>
  <si>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</si>
  <si>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</si>
  <si>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</si>
  <si>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</si>
  <si>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</si>
  <si>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</si>
  <si>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</si>
  <si>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</si>
  <si>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</si>
  <si>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</si>
  <si>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</si>
  <si>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</si>
  <si>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</si>
  <si>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</si>
  <si>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</si>
  <si>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</si>
  <si>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</si>
  <si>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</si>
  <si>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</si>
  <si>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</si>
  <si>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</si>
  <si>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</si>
  <si>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</si>
  <si>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</si>
  <si>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</si>
  <si>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</si>
  <si>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</si>
  <si>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</si>
  <si>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</si>
  <si>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</si>
  <si>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</si>
  <si>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</si>
  <si>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</si>
  <si>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</si>
  <si>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</si>
  <si>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</si>
  <si>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</si>
  <si>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</si>
  <si>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</si>
  <si>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</si>
  <si>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</si>
  <si>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</si>
  <si>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</si>
  <si>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</si>
  <si>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</si>
  <si>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</si>
  <si>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</si>
  <si>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</si>
  <si>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</si>
  <si>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</si>
  <si>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</si>
  <si>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</si>
  <si>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</si>
  <si>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</si>
  <si>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</si>
  <si>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</si>
  <si>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</si>
  <si>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</si>
  <si>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</si>
  <si>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</si>
  <si>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</si>
  <si>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</si>
  <si>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</si>
  <si>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</si>
  <si>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</si>
  <si>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</si>
  <si>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</si>
  <si>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</si>
  <si>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</si>
  <si>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</si>
  <si>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</si>
  <si>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</si>
  <si>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</si>
  <si>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</si>
  <si>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</si>
  <si>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</si>
  <si>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</si>
  <si>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</si>
  <si>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</si>
  <si>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</si>
  <si>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</si>
  <si>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</si>
  <si>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</si>
  <si>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</si>
  <si>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</si>
  <si>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</si>
  <si>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</si>
  <si>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</si>
  <si>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</si>
  <si>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</si>
  <si>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</si>
  <si>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</si>
  <si>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</si>
  <si>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</si>
  <si>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</si>
  <si>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</si>
  <si>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</si>
  <si>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</si>
  <si>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</si>
  <si>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</si>
  <si>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</si>
  <si>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</si>
  <si>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</si>
  <si>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</si>
  <si>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</si>
  <si>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</si>
  <si>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</si>
  <si>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</si>
  <si>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</si>
  <si>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</si>
  <si>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</si>
  <si>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</si>
  <si>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</si>
  <si>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</si>
  <si>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</si>
  <si>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</si>
  <si>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</si>
  <si>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</si>
  <si>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</si>
  <si>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</si>
  <si>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</si>
  <si>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</si>
  <si>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</si>
  <si>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</si>
  <si>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</si>
  <si>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</si>
  <si>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</si>
  <si>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</si>
  <si>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</si>
  <si>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</si>
  <si>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</si>
  <si>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</si>
  <si>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</si>
  <si>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</si>
  <si>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</si>
  <si>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</si>
  <si>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</si>
  <si>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</si>
  <si>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</si>
  <si>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</si>
  <si>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</si>
  <si>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</si>
  <si>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</si>
  <si>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</si>
  <si>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</si>
  <si>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</si>
  <si>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</si>
  <si>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</si>
  <si>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</si>
  <si>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</si>
  <si>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</si>
  <si>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</si>
  <si>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</si>
  <si>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</si>
  <si>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</si>
  <si>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</si>
  <si>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</si>
  <si>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</si>
  <si>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</si>
  <si>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</si>
  <si>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</si>
  <si>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</si>
  <si>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</si>
  <si>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</si>
  <si>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</si>
  <si>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</si>
  <si>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</si>
  <si>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</si>
  <si>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</si>
  <si>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</si>
  <si>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</si>
  <si>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</si>
  <si>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</si>
  <si>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</si>
  <si>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</si>
  <si>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</si>
  <si>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</si>
  <si>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</si>
  <si>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</si>
  <si>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</si>
  <si>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</si>
  <si>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</si>
  <si>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</si>
  <si>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</si>
  <si>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</si>
  <si>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</si>
  <si>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</si>
  <si>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</si>
  <si>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</si>
  <si>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</si>
  <si>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</si>
  <si>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</si>
  <si>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</si>
  <si>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</si>
  <si>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</si>
  <si>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</si>
  <si>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</si>
  <si>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</si>
  <si>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</si>
  <si>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</si>
  <si>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</si>
  <si>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</si>
  <si>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</si>
  <si>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</si>
  <si>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</si>
  <si>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</si>
  <si>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</si>
  <si>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</si>
  <si>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</si>
  <si>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</si>
  <si>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</si>
  <si>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</si>
  <si>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</si>
  <si>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</si>
  <si>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</si>
  <si>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</si>
  <si>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</si>
  <si>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</si>
  <si>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</si>
  <si>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</si>
  <si>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</si>
  <si>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</si>
  <si>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</si>
  <si>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</si>
  <si>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</si>
  <si>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</si>
  <si>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</si>
  <si>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</si>
  <si>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</si>
  <si>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</si>
  <si>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</si>
  <si>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</si>
  <si>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</si>
  <si>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</si>
  <si>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</si>
  <si>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</si>
  <si>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</si>
  <si>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</si>
  <si>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</si>
  <si>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</si>
  <si>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</si>
  <si>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</si>
  <si>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</si>
  <si>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</si>
  <si>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</si>
  <si>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</si>
  <si>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</si>
  <si>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</si>
  <si>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</si>
  <si>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</si>
  <si>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</si>
  <si>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</si>
  <si>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</si>
  <si>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</si>
  <si>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</si>
  <si>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</si>
  <si>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</si>
  <si>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</si>
  <si>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</si>
  <si>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</si>
  <si>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</si>
  <si>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</si>
  <si>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</si>
  <si>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</si>
  <si>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</si>
  <si>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</si>
  <si>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</si>
  <si>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</si>
  <si>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</si>
  <si>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</si>
  <si>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</si>
  <si>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</si>
  <si>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</si>
  <si>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</si>
  <si>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</si>
  <si>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</si>
  <si>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</si>
  <si>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</si>
  <si>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</si>
  <si>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</si>
  <si>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</si>
  <si>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</si>
  <si>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</si>
  <si>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</si>
  <si>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</si>
  <si>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</si>
  <si>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</si>
  <si>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</si>
  <si>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</si>
  <si>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</si>
  <si>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</si>
  <si>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</si>
  <si>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</si>
  <si>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</si>
  <si>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</si>
  <si>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</si>
  <si>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</si>
  <si>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</si>
  <si>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</si>
  <si>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</si>
  <si>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</si>
  <si>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</si>
  <si>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</si>
  <si>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</si>
  <si>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</si>
  <si>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</si>
  <si>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</si>
  <si>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</si>
  <si>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</si>
  <si>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</si>
  <si>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</si>
  <si>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</si>
  <si>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</si>
  <si>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</si>
  <si>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</si>
  <si>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</si>
  <si>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</si>
  <si>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</si>
  <si>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</si>
  <si>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</si>
  <si>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</si>
  <si>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</si>
  <si>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</si>
  <si>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</si>
  <si>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</si>
  <si>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</si>
  <si>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</si>
  <si>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</si>
  <si>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</si>
  <si>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</si>
  <si>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</si>
  <si>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</si>
  <si>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</si>
  <si>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</si>
  <si>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</si>
  <si>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</si>
  <si>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</si>
  <si>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</si>
  <si>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</si>
  <si>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</si>
  <si>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</si>
  <si>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</si>
  <si>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</si>
  <si>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</si>
  <si>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</si>
  <si>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</si>
  <si>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</si>
  <si>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</si>
  <si>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</si>
  <si>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</si>
  <si>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</si>
  <si>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</si>
  <si>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</si>
  <si>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</si>
  <si>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</si>
  <si>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</si>
  <si>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</si>
  <si>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</si>
  <si>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</si>
  <si>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</si>
  <si>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</si>
  <si>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</si>
  <si>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</si>
  <si>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</si>
  <si>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</si>
  <si>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</si>
  <si>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</si>
  <si>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</si>
  <si>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</si>
  <si>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</si>
  <si>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</si>
  <si>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</si>
  <si>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</si>
  <si>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</si>
  <si>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</si>
  <si>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</si>
  <si>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</si>
  <si>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</si>
  <si>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</si>
  <si>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</si>
  <si>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</si>
  <si>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</si>
  <si>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</si>
  <si>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</si>
  <si>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</si>
  <si>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</si>
  <si>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</si>
  <si>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</si>
  <si>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</si>
  <si>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</si>
  <si>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</si>
  <si>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</si>
  <si>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</si>
  <si>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</si>
  <si>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</si>
  <si>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</si>
  <si>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</si>
  <si>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</si>
  <si>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</si>
  <si>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</si>
  <si>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</si>
  <si>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</si>
  <si>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</si>
  <si>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</si>
  <si>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</si>
  <si>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</si>
  <si>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</si>
  <si>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</si>
  <si>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</si>
  <si>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</si>
  <si>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</si>
  <si>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</si>
  <si>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</si>
  <si>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</si>
  <si>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</si>
  <si>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</si>
  <si>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</si>
  <si>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</si>
  <si>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</si>
  <si>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</si>
  <si>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</si>
  <si>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</si>
  <si>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</si>
  <si>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</si>
  <si>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</si>
  <si>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</si>
  <si>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</si>
  <si>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</si>
  <si>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</si>
  <si>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</si>
  <si>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</si>
  <si>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</si>
  <si>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</si>
  <si>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</si>
  <si>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</si>
  <si>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</si>
  <si>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</si>
  <si>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</si>
  <si>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</si>
  <si>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</si>
  <si>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</si>
  <si>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</si>
  <si>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</si>
  <si>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</si>
  <si>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</si>
  <si>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</si>
  <si>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</si>
  <si>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</si>
  <si>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</si>
  <si>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</si>
  <si>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</si>
  <si>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</si>
  <si>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</si>
  <si>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</si>
  <si>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</si>
  <si>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</si>
  <si>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</si>
  <si>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</si>
  <si>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</si>
  <si>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</si>
  <si>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</si>
  <si>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</si>
  <si>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</si>
  <si>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</si>
  <si>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</si>
  <si>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</si>
  <si>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</si>
  <si>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</si>
  <si>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</si>
  <si>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</si>
  <si>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</si>
  <si>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</si>
  <si>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</si>
  <si>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</si>
  <si>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</si>
  <si>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</si>
  <si>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</si>
  <si>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</si>
  <si>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</si>
  <si>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</si>
  <si>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</si>
  <si>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</si>
  <si>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</si>
  <si>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</si>
  <si>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</si>
  <si>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</si>
  <si>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</si>
  <si>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</si>
  <si>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</si>
  <si>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</si>
  <si>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</si>
  <si>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</si>
  <si>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</si>
  <si>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</si>
  <si>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</si>
  <si>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</si>
  <si>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</si>
  <si>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</si>
  <si>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</si>
  <si>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</si>
  <si>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</si>
  <si>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</si>
  <si>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</si>
  <si>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</si>
  <si>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</si>
  <si>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</si>
  <si>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</si>
  <si>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</si>
  <si>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</si>
  <si>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</si>
  <si>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</si>
  <si>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</si>
  <si>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</si>
  <si>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</si>
  <si>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</si>
  <si>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</si>
  <si>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</si>
  <si>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</si>
  <si>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</si>
  <si>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</si>
  <si>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</si>
  <si>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</si>
  <si>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</si>
  <si>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</si>
  <si>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</si>
  <si>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</si>
  <si>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</si>
  <si>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</si>
  <si>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</si>
  <si>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</si>
  <si>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</si>
  <si>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</si>
  <si>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</si>
  <si>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</si>
  <si>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</si>
  <si>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</si>
  <si>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</si>
  <si>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</si>
  <si>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</si>
  <si>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</si>
  <si>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</si>
  <si>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</si>
  <si>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</si>
  <si>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</si>
  <si>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</si>
  <si>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</si>
  <si>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</si>
  <si>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</si>
  <si>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</si>
  <si>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</si>
  <si>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</si>
  <si>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</si>
  <si>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</si>
  <si>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</si>
  <si>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</si>
  <si>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</si>
  <si>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</si>
  <si>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</si>
  <si>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</si>
  <si>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</si>
  <si>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</si>
  <si>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</si>
  <si>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</si>
  <si>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</si>
  <si>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</si>
  <si>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</si>
  <si>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</si>
  <si>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</si>
  <si>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</si>
  <si>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</si>
  <si>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</si>
  <si>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</si>
  <si>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</si>
  <si>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</si>
  <si>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</si>
  <si>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</si>
  <si>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</si>
  <si>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</si>
  <si>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</si>
  <si>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</si>
  <si>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</si>
  <si>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</si>
  <si>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</si>
  <si>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</si>
  <si>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</si>
  <si>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</si>
  <si>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</si>
  <si>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</si>
  <si>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</si>
  <si>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</si>
  <si>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</si>
  <si>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</si>
  <si>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</si>
  <si>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</si>
  <si>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</si>
  <si>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</si>
  <si>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</si>
  <si>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</si>
  <si>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</si>
  <si>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</si>
  <si>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</si>
  <si>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</si>
  <si>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</si>
  <si>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</si>
  <si>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</si>
  <si>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</si>
  <si>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</si>
  <si>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</si>
  <si>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</si>
  <si>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</si>
  <si>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</si>
  <si>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</si>
  <si>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</si>
  <si>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</si>
  <si>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</si>
  <si>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</si>
  <si>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</si>
  <si>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</si>
  <si>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</si>
  <si>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</si>
  <si>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</si>
  <si>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</si>
  <si>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</si>
  <si>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</si>
  <si>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</si>
  <si>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</si>
  <si>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</si>
  <si>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</si>
  <si>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</si>
  <si>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</si>
  <si>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</si>
  <si>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</si>
  <si>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</si>
  <si>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</si>
  <si>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</si>
  <si>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</si>
  <si>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</si>
  <si>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</si>
  <si>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</si>
  <si>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</si>
  <si>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</si>
  <si>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</si>
  <si>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</si>
  <si>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</si>
  <si>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</si>
  <si>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</si>
  <si>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</si>
  <si>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</si>
  <si>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</si>
  <si>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</si>
  <si>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</si>
  <si>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</si>
  <si>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</si>
  <si>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</si>
  <si>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</si>
  <si>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</si>
  <si>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</si>
  <si>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</si>
  <si>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</si>
  <si>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</si>
  <si>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</si>
  <si>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</si>
  <si>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</si>
  <si>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</si>
  <si>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</si>
  <si>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</si>
  <si>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</si>
  <si>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</si>
  <si>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</si>
  <si>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</si>
  <si>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</si>
  <si>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</si>
  <si>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</si>
  <si>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</si>
  <si>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</si>
  <si>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</si>
  <si>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</si>
  <si>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</si>
  <si>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</si>
  <si>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</si>
  <si>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</si>
  <si>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</si>
  <si>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</si>
  <si>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</si>
  <si>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</si>
  <si>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</si>
  <si>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</si>
  <si>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</si>
  <si>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</si>
  <si>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</si>
  <si>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</si>
  <si>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</si>
  <si>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</si>
  <si>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</si>
  <si>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</si>
  <si>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</si>
  <si>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</si>
  <si>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</si>
  <si>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</si>
  <si>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</si>
  <si>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</si>
  <si>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</si>
  <si>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</si>
  <si>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</si>
  <si>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</si>
  <si>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</si>
  <si>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</si>
  <si>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</si>
  <si>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</si>
  <si>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</si>
  <si>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</si>
  <si>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</si>
  <si>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</si>
  <si>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</si>
  <si>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</si>
  <si>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</si>
  <si>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</si>
  <si>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</si>
  <si>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</si>
  <si>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</si>
  <si>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</si>
  <si>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</si>
  <si>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</si>
  <si>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</si>
  <si>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</si>
  <si>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</si>
  <si>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</si>
  <si>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</si>
  <si>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</si>
  <si>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</si>
  <si>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</si>
  <si>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</si>
  <si>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</si>
  <si>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</si>
  <si>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</si>
  <si>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</si>
  <si>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</si>
  <si>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</si>
  <si>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</si>
  <si>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</si>
  <si>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</si>
  <si>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</si>
  <si>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</si>
  <si>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</si>
  <si>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</si>
  <si>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</si>
  <si>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</si>
  <si>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</si>
  <si>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</si>
  <si>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</si>
  <si>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</si>
  <si>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</si>
  <si>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</si>
  <si>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</si>
  <si>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</si>
  <si>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</si>
  <si>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</si>
  <si>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</si>
  <si>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</si>
  <si>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</si>
  <si>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</si>
  <si>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</si>
  <si>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</si>
  <si>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</si>
  <si>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</si>
  <si>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</si>
  <si>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</si>
  <si>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</si>
  <si>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</si>
  <si>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</si>
  <si>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</si>
  <si>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</si>
  <si>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</si>
  <si>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</si>
  <si>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</si>
  <si>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</si>
  <si>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</si>
  <si>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</si>
  <si>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</si>
  <si>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</si>
  <si>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</si>
  <si>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</si>
  <si>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</si>
  <si>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</si>
  <si>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</si>
  <si>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</si>
  <si>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</si>
  <si>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</si>
  <si>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</si>
  <si>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</si>
  <si>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</si>
  <si>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</si>
  <si>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</si>
  <si>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</si>
  <si>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</si>
  <si>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</si>
  <si>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</si>
  <si>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</si>
  <si>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</si>
  <si>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</si>
  <si>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</si>
  <si>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</si>
  <si>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</si>
  <si>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</si>
  <si>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</si>
  <si>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</si>
  <si>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</si>
  <si>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</si>
  <si>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</si>
  <si>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</si>
  <si>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</si>
  <si>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</si>
  <si>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</si>
  <si>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</si>
  <si>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</si>
  <si>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</si>
  <si>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</si>
  <si>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</si>
  <si>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</si>
  <si>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</si>
  <si>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</si>
  <si>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</si>
  <si>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</si>
  <si>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</si>
  <si>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</si>
  <si>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</si>
  <si>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</si>
  <si>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</si>
  <si>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</si>
  <si>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</si>
  <si>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</si>
  <si>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</si>
  <si>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</si>
  <si>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</si>
  <si>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</si>
  <si>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</si>
  <si>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</si>
  <si>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</si>
  <si>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</si>
  <si>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</si>
  <si>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</si>
  <si>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</si>
  <si>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</si>
  <si>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</si>
  <si>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</si>
  <si>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</si>
  <si>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</si>
  <si>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</si>
  <si>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</si>
  <si>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</si>
  <si>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</si>
  <si>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</si>
  <si>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</si>
  <si>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</si>
  <si>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</si>
  <si>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</si>
  <si>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</si>
  <si>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</si>
  <si>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</si>
  <si>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</si>
  <si>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</si>
  <si>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</si>
  <si>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</si>
  <si>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</si>
  <si>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</si>
  <si>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</si>
  <si>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</si>
  <si>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</si>
  <si>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</si>
  <si>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</si>
  <si>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</si>
  <si>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</si>
  <si>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</si>
  <si>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</si>
  <si>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</si>
  <si>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</si>
  <si>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</si>
  <si>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</si>
  <si>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</si>
  <si>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</si>
  <si>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</si>
  <si>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</si>
  <si>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</si>
  <si>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</si>
  <si>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</si>
  <si>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</si>
  <si>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</si>
  <si>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</si>
  <si>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</si>
  <si>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</si>
  <si>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</si>
  <si>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</si>
  <si>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</si>
  <si>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</si>
  <si>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</si>
  <si>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</si>
  <si>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</si>
  <si>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</si>
  <si>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</si>
  <si>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</si>
  <si>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</si>
  <si>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</si>
  <si>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</si>
  <si>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</si>
  <si>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</si>
  <si>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</si>
  <si>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</si>
  <si>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</si>
  <si>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</si>
  <si>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</si>
  <si>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</si>
  <si>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</si>
  <si>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</si>
  <si>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</si>
  <si>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</si>
  <si>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</si>
  <si>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</si>
  <si>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</si>
  <si>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</si>
  <si>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</si>
  <si>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</si>
  <si>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</si>
  <si>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</si>
  <si>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</si>
  <si>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</si>
  <si>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</si>
  <si>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</si>
  <si>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</si>
  <si>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</si>
  <si>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</si>
  <si>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</si>
  <si>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</si>
  <si>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</si>
  <si>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</si>
  <si>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</si>
  <si>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</si>
  <si>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</si>
  <si>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</si>
  <si>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</si>
  <si>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</si>
  <si>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</si>
  <si>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</si>
  <si>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</si>
  <si>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</si>
  <si>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</si>
  <si>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</si>
  <si>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</si>
  <si>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</si>
  <si>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</si>
  <si>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</si>
  <si>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</si>
  <si>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</si>
  <si>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</si>
  <si>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</si>
  <si>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</si>
  <si>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</si>
  <si>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</si>
  <si>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</si>
  <si>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</si>
  <si>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</si>
  <si>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</si>
  <si>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</si>
  <si>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</si>
  <si>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</si>
  <si>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</si>
  <si>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</si>
  <si>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</si>
  <si>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</si>
  <si>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</si>
  <si>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</si>
  <si>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</si>
  <si>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</si>
  <si>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</si>
  <si>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</si>
  <si>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</si>
  <si>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</si>
  <si>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</si>
  <si>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</si>
  <si>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</si>
  <si>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</si>
  <si>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</si>
  <si>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</si>
  <si>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</si>
  <si>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</si>
  <si>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</si>
  <si>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</si>
  <si>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</si>
  <si>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</si>
  <si>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</si>
  <si>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</si>
  <si>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</si>
  <si>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</si>
  <si>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</si>
  <si>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</si>
  <si>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</si>
  <si>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</si>
  <si>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</si>
  <si>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</si>
  <si>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</si>
  <si>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</si>
  <si>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</si>
  <si>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</si>
  <si>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</si>
  <si>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</si>
  <si>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</si>
  <si>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</si>
  <si>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</si>
  <si>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</si>
  <si>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</si>
  <si>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</si>
  <si>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</si>
  <si>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</si>
  <si>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</si>
  <si>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</si>
  <si>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</si>
  <si>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</si>
  <si>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</si>
  <si>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</si>
  <si>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</si>
  <si>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</si>
  <si>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</si>
  <si>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</si>
  <si>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</si>
  <si>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</si>
  <si>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</si>
  <si>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</si>
  <si>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</si>
  <si>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</si>
  <si>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</si>
  <si>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</si>
  <si>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</si>
  <si>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</si>
  <si>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</si>
  <si>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</si>
  <si>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</si>
  <si>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</si>
  <si>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</si>
  <si>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</si>
  <si>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</si>
  <si>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</si>
  <si>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</si>
  <si>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</si>
  <si>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</si>
  <si>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</si>
  <si>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</si>
  <si>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</si>
  <si>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</si>
  <si>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</si>
  <si>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</si>
  <si>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</si>
  <si>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</si>
  <si>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</si>
  <si>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</si>
  <si>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</si>
  <si>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</si>
  <si>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</si>
  <si>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</si>
  <si>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</si>
  <si>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</si>
  <si>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</si>
  <si>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</si>
  <si>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</si>
  <si>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</si>
  <si>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</si>
  <si>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</si>
  <si>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</si>
  <si>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</si>
  <si>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</si>
  <si>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</si>
  <si>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</si>
  <si>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</si>
  <si>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</si>
  <si>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</si>
  <si>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</si>
  <si>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</si>
  <si>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</si>
  <si>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</si>
  <si>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</si>
  <si>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</si>
  <si>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</si>
  <si>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</si>
  <si>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</si>
  <si>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</si>
  <si>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</si>
  <si>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</si>
  <si>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</si>
  <si>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</si>
  <si>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</si>
  <si>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</si>
  <si>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</si>
  <si>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</si>
  <si>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</si>
  <si>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</si>
  <si>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</si>
  <si>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</si>
  <si>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</si>
  <si>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</si>
  <si>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</si>
  <si>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</si>
  <si>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</si>
  <si>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</si>
  <si>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</si>
  <si>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</si>
  <si>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</si>
  <si>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</si>
  <si>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</si>
  <si>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</si>
  <si>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</si>
  <si>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</si>
  <si>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</si>
  <si>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</si>
  <si>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</si>
  <si>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</si>
  <si>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</si>
  <si>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</si>
  <si>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</si>
  <si>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</si>
  <si>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</si>
  <si>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</si>
  <si>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</si>
  <si>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</si>
  <si>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</si>
  <si>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</si>
  <si>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</si>
  <si>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</si>
  <si>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</si>
  <si>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</si>
  <si>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</si>
  <si>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</si>
  <si>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</si>
  <si>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</si>
  <si>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</si>
  <si>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</si>
  <si>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</si>
  <si>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</si>
  <si>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</si>
  <si>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</si>
  <si>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</si>
  <si>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</si>
  <si>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</si>
  <si>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</si>
  <si>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</si>
  <si>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</si>
  <si>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</si>
  <si>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</si>
  <si>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</si>
  <si>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</si>
  <si>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</si>
  <si>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</si>
  <si>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</si>
  <si>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</si>
  <si>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</si>
  <si>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</si>
  <si>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</si>
  <si>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</si>
  <si>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</si>
  <si>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</si>
  <si>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</si>
  <si>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</si>
  <si>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</si>
  <si>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</si>
  <si>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</si>
  <si>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</si>
  <si>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</si>
  <si>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</si>
  <si>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</si>
  <si>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</si>
  <si>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</si>
  <si>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</si>
  <si>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</si>
  <si>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</si>
  <si>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</si>
  <si>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</si>
  <si>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</si>
  <si>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</si>
  <si>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</si>
  <si>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</si>
  <si>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</si>
  <si>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</si>
  <si>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</si>
  <si>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</si>
  <si>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</si>
  <si>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</si>
  <si>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</si>
  <si>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</si>
  <si>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</si>
  <si>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</si>
  <si>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</si>
  <si>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</si>
  <si>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</si>
  <si>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</si>
  <si>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</si>
  <si>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</si>
  <si>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</si>
  <si>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</si>
  <si>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</si>
  <si>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</si>
  <si>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</si>
  <si>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</si>
  <si>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</si>
  <si>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</si>
  <si>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</si>
  <si>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</si>
  <si>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</si>
  <si>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</si>
  <si>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</si>
  <si>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</si>
  <si>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</si>
  <si>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</si>
  <si>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</si>
  <si>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</si>
  <si>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</si>
  <si>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</si>
  <si>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</si>
  <si>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</si>
  <si>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</si>
  <si>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</si>
  <si>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</si>
  <si>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</si>
  <si>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</si>
  <si>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</si>
  <si>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</si>
  <si>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</si>
  <si>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</si>
  <si>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</si>
  <si>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</si>
  <si>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</si>
  <si>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</si>
  <si>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</si>
  <si>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</si>
  <si>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</si>
  <si>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</si>
  <si>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</si>
  <si>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</si>
  <si>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</si>
  <si>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</si>
  <si>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</si>
  <si>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</si>
  <si>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</si>
  <si>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</si>
  <si>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</si>
  <si>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</si>
  <si>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</si>
  <si>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</si>
  <si>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</si>
  <si>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</si>
  <si>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</si>
  <si>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</si>
  <si>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</si>
  <si>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</si>
  <si>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</si>
  <si>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</si>
  <si>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</si>
  <si>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</si>
  <si>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</si>
  <si>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</si>
  <si>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</si>
  <si>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</si>
  <si>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</si>
  <si>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</si>
  <si>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</si>
  <si>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</si>
  <si>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</si>
  <si>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</si>
  <si>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</si>
  <si>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</si>
  <si>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</si>
  <si>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</si>
  <si>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</si>
  <si>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</si>
  <si>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</si>
  <si>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</si>
  <si>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</si>
  <si>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</si>
  <si>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</si>
  <si>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</si>
  <si>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</si>
  <si>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</si>
  <si>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</si>
  <si>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</si>
  <si>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</si>
  <si>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</si>
  <si>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</si>
  <si>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</si>
  <si>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</si>
  <si>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</si>
  <si>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</si>
  <si>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</si>
  <si>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</si>
  <si>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</si>
  <si>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</si>
  <si>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</si>
  <si>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</si>
  <si>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</si>
  <si>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</si>
  <si>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</si>
  <si>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</si>
  <si>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</si>
  <si>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</si>
  <si>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</si>
  <si>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</si>
  <si>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</si>
  <si>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</si>
  <si>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</si>
  <si>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</si>
  <si>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</si>
  <si>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</si>
  <si>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</si>
  <si>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</si>
  <si>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</si>
  <si>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</si>
  <si>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</si>
  <si>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</si>
  <si>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</si>
  <si>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</si>
  <si>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</si>
  <si>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</si>
  <si>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</si>
  <si>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</si>
  <si>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</si>
  <si>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</si>
  <si>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</si>
  <si>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</si>
  <si>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</si>
  <si>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</si>
  <si>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</si>
  <si>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</si>
  <si>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</si>
  <si>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</si>
  <si>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</si>
  <si>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</si>
  <si>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</si>
  <si>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</si>
  <si>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</si>
  <si>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</si>
  <si>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</si>
  <si>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</si>
  <si>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</si>
  <si>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</si>
  <si>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</si>
  <si>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</si>
  <si>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</si>
  <si>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</si>
  <si>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</si>
  <si>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</si>
  <si>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</si>
  <si>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</si>
  <si>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</si>
  <si>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</si>
  <si>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</si>
  <si>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</si>
  <si>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</si>
  <si>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</si>
  <si>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</si>
  <si>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</si>
  <si>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</si>
  <si>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</si>
  <si>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</si>
  <si>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</si>
  <si>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</si>
  <si>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</si>
  <si>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</si>
  <si>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</si>
  <si>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</si>
  <si>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</si>
  <si>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</si>
  <si>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</si>
  <si>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</si>
  <si>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</si>
  <si>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</si>
  <si>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</si>
  <si>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</si>
  <si>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</si>
  <si>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</si>
  <si>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</si>
  <si>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</si>
  <si>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</si>
  <si>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</si>
  <si>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</si>
  <si>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</si>
  <si>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</si>
  <si>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</si>
  <si>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</si>
  <si>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</si>
  <si>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</si>
  <si>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</si>
  <si>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</si>
  <si>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</si>
  <si>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</si>
  <si>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</si>
  <si>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</si>
  <si>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</si>
  <si>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</si>
  <si>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</si>
  <si>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</si>
  <si>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</si>
  <si>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</si>
  <si>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</si>
  <si>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</si>
  <si>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</si>
  <si>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</si>
  <si>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</si>
  <si>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</si>
  <si>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</si>
  <si>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</si>
  <si>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</si>
  <si>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</si>
  <si>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</si>
  <si>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</si>
  <si>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</si>
  <si>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</si>
  <si>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</si>
  <si>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</si>
  <si>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</si>
  <si>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</si>
  <si>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</si>
  <si>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</si>
  <si>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</si>
  <si>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</si>
  <si>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</si>
  <si>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</si>
  <si>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</si>
  <si>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</si>
  <si>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</si>
  <si>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</si>
  <si>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</si>
  <si>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</si>
  <si>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</si>
  <si>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</si>
  <si>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</si>
  <si>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</si>
  <si>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</si>
  <si>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</si>
  <si>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</si>
  <si>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</si>
  <si>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</si>
  <si>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</si>
  <si>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</si>
  <si>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</si>
  <si>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</si>
  <si>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</si>
  <si>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</si>
  <si>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</si>
  <si>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</si>
  <si>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</si>
  <si>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</si>
  <si>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</si>
  <si>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</si>
  <si>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</si>
  <si>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</si>
  <si>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</si>
  <si>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</si>
  <si>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</si>
  <si>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</si>
  <si>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</si>
  <si>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</si>
  <si>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</si>
  <si>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</si>
  <si>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</si>
  <si>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</si>
  <si>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</si>
  <si>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</si>
  <si>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</si>
  <si>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</si>
  <si>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</si>
  <si>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</si>
  <si>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</si>
  <si>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</si>
  <si>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</si>
  <si>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</si>
  <si>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</si>
  <si>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</si>
  <si>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</si>
  <si>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</si>
  <si>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</si>
  <si>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</si>
  <si>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</si>
  <si>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</si>
  <si>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</si>
  <si>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</si>
  <si>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</si>
  <si>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</si>
  <si>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</si>
  <si>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</si>
  <si>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</si>
  <si>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</si>
  <si>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</si>
  <si>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</si>
  <si>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</si>
  <si>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</si>
  <si>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</si>
  <si>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</si>
  <si>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</si>
  <si>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</si>
  <si>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</si>
  <si>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</si>
  <si>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</si>
  <si>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</si>
  <si>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</si>
  <si>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</si>
  <si>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</si>
  <si>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</si>
  <si>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</si>
  <si>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</si>
  <si>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</si>
  <si>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</si>
  <si>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</si>
  <si>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</si>
  <si>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</si>
  <si>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</si>
  <si>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</si>
  <si>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</si>
  <si>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</si>
  <si>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</si>
  <si>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</si>
  <si>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</si>
  <si>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</si>
  <si>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</si>
  <si>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</si>
  <si>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</si>
  <si>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</si>
  <si>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</si>
  <si>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</si>
  <si>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</si>
  <si>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</si>
  <si>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</si>
  <si>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</si>
  <si>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</si>
  <si>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</si>
  <si>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</si>
  <si>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</si>
  <si>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</si>
  <si>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</si>
  <si>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</si>
  <si>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</si>
  <si>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</si>
  <si>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</si>
  <si>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</si>
  <si>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</si>
  <si>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</si>
  <si>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</si>
  <si>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</si>
  <si>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</si>
  <si>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</si>
  <si>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</si>
  <si>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</si>
  <si>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</si>
  <si>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</si>
  <si>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</si>
  <si>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</si>
  <si>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</si>
  <si>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</si>
  <si>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</si>
  <si>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</si>
  <si>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</si>
  <si>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</si>
  <si>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</si>
  <si>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</si>
  <si>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</si>
  <si>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</si>
  <si>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</si>
  <si>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</si>
  <si>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</si>
  <si>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</si>
  <si>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</si>
  <si>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</si>
  <si>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</si>
  <si>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</si>
  <si>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</si>
  <si>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</si>
  <si>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</si>
  <si>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</si>
  <si>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</si>
  <si>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</si>
  <si>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</si>
  <si>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</si>
  <si>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</si>
  <si>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</si>
  <si>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</si>
  <si>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</si>
  <si>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</si>
  <si>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</si>
  <si>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</si>
  <si>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</si>
  <si>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</si>
  <si>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</si>
  <si>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</si>
  <si>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</si>
  <si>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</si>
  <si>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</si>
  <si>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</si>
  <si>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</si>
  <si>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</si>
  <si>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</si>
  <si>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</si>
  <si>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</si>
  <si>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</si>
  <si>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</si>
  <si>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</si>
  <si>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</si>
  <si>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</si>
  <si>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</si>
  <si>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</si>
  <si>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</si>
  <si>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</si>
  <si>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</si>
  <si>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</si>
  <si>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</si>
  <si>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</si>
  <si>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</si>
  <si>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</si>
  <si>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</si>
  <si>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</si>
  <si>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</si>
  <si>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</si>
  <si>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</si>
  <si>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</si>
  <si>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</si>
  <si>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</si>
  <si>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</si>
  <si>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</si>
  <si>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</si>
  <si>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</si>
  <si>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</si>
  <si>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</si>
  <si>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</si>
  <si>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</si>
  <si>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</si>
  <si>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</si>
  <si>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</si>
  <si>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</si>
  <si>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</si>
  <si>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</si>
  <si>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</si>
  <si>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</si>
  <si>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</si>
  <si>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</si>
  <si>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</si>
  <si>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</si>
  <si>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</si>
  <si>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</si>
  <si>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</si>
  <si>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</si>
  <si>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</si>
  <si>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</si>
  <si>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</si>
  <si>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</si>
  <si>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</si>
  <si>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</si>
  <si>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</si>
  <si>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</si>
  <si>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</si>
  <si>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</si>
  <si>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</si>
  <si>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</si>
  <si>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</si>
  <si>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</si>
  <si>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</si>
  <si>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</si>
  <si>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</si>
  <si>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</si>
  <si>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</si>
  <si>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</si>
  <si>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</si>
  <si>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</si>
  <si>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</si>
  <si>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</si>
  <si>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</si>
  <si>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</si>
  <si>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</si>
  <si>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</si>
  <si>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</si>
  <si>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</si>
  <si>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</si>
  <si>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</si>
  <si>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</si>
  <si>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</si>
  <si>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</si>
  <si>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</si>
  <si>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</si>
  <si>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</si>
  <si>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</si>
  <si>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</si>
  <si>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</si>
  <si>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</si>
  <si>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</si>
  <si>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</si>
  <si>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</si>
  <si>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</si>
  <si>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</si>
  <si>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</si>
  <si>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</si>
  <si>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</si>
  <si>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</si>
  <si>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</si>
  <si>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</si>
  <si>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</si>
  <si>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</si>
  <si>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</si>
  <si>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</si>
  <si>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</si>
  <si>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</si>
  <si>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</si>
  <si>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</si>
  <si>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</si>
  <si>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</si>
  <si>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</si>
  <si>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</si>
  <si>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</si>
  <si>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</si>
  <si>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</si>
  <si>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</si>
  <si>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</si>
  <si>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</si>
  <si>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</si>
  <si>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</si>
  <si>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</si>
  <si>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</si>
  <si>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</si>
  <si>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</si>
  <si>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</si>
  <si>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</si>
  <si>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</si>
  <si>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</si>
  <si>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</si>
  <si>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</si>
  <si>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</si>
  <si>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</si>
  <si>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</si>
  <si>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</si>
  <si>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</si>
  <si>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</si>
  <si>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</si>
  <si>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</si>
  <si>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</si>
  <si>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</si>
  <si>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</si>
  <si>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</si>
  <si>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</si>
  <si>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</si>
  <si>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</si>
  <si>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</si>
  <si>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</si>
  <si>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</si>
  <si>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</si>
  <si>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</si>
  <si>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</si>
  <si>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</si>
  <si>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</si>
  <si>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</si>
  <si>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</si>
  <si>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</si>
  <si>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</si>
  <si>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</si>
  <si>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</si>
  <si>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</si>
  <si>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</si>
  <si>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</si>
  <si>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</si>
  <si>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</si>
  <si>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</si>
  <si>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</si>
  <si>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</si>
  <si>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</si>
  <si>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</si>
  <si>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</si>
  <si>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</si>
  <si>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</si>
  <si>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</si>
  <si>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</si>
  <si>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</si>
  <si>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</si>
  <si>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</si>
  <si>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</si>
  <si>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</si>
  <si>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</si>
  <si>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</si>
  <si>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</si>
  <si>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</si>
  <si>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</si>
  <si>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</si>
  <si>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</si>
  <si>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</si>
  <si>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</si>
  <si>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</si>
  <si>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</si>
  <si>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</si>
  <si>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</si>
  <si>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</si>
  <si>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</si>
  <si>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</si>
  <si>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</si>
  <si>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</si>
  <si>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</si>
  <si>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</si>
  <si>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</si>
  <si>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</si>
  <si>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</si>
  <si>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</si>
  <si>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</si>
  <si>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</si>
  <si>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</si>
  <si>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</si>
  <si>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</si>
  <si>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</si>
  <si>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</si>
  <si>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</si>
  <si>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</si>
  <si>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</si>
  <si>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</si>
  <si>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</si>
  <si>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</si>
  <si>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</si>
  <si>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</si>
  <si>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</si>
  <si>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</si>
  <si>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</si>
  <si>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</si>
  <si>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</si>
  <si>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</si>
  <si>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</si>
  <si>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</si>
  <si>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</si>
  <si>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</si>
  <si>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</si>
  <si>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</si>
  <si>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</si>
  <si>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</si>
  <si>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</si>
  <si>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</si>
  <si>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</si>
  <si>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</si>
  <si>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</si>
  <si>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</si>
  <si>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</si>
  <si>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</si>
  <si>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</si>
  <si>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</si>
  <si>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</si>
  <si>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</si>
  <si>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</si>
  <si>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</si>
  <si>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</si>
  <si>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</si>
  <si>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</si>
  <si>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</si>
  <si>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</si>
  <si>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</si>
  <si>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</si>
  <si>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</si>
  <si>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</si>
  <si>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</si>
  <si>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</si>
  <si>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</si>
  <si>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</si>
  <si>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</si>
  <si>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</si>
  <si>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</si>
  <si>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</si>
  <si>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</si>
  <si>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</si>
  <si>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</si>
  <si>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</si>
  <si>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</si>
  <si>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</si>
  <si>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</si>
  <si>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</si>
  <si>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</si>
  <si>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</si>
  <si>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</si>
  <si>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</si>
  <si>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</si>
  <si>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</si>
  <si>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</si>
  <si>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</si>
  <si>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</si>
  <si>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</si>
  <si>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</si>
  <si>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</si>
  <si>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</si>
  <si>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</si>
  <si>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</si>
  <si>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</si>
  <si>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</si>
  <si>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</si>
  <si>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</si>
  <si>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</si>
  <si>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</si>
  <si>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</si>
  <si>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</si>
  <si>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</si>
  <si>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</si>
  <si>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</si>
  <si>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</si>
  <si>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</si>
  <si>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</si>
  <si>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</si>
  <si>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</si>
  <si>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</si>
  <si>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</si>
  <si>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</si>
  <si>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</si>
  <si>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</si>
  <si>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</si>
  <si>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</si>
  <si>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</si>
  <si>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</si>
  <si>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</si>
  <si>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</si>
  <si>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</si>
  <si>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</si>
  <si>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</si>
  <si>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</si>
  <si>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</si>
  <si>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</si>
  <si>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</si>
  <si>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</si>
  <si>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</si>
  <si>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</si>
  <si>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</si>
  <si>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</si>
  <si>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</si>
  <si>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</si>
  <si>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</si>
  <si>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</si>
  <si>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</si>
  <si>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</si>
  <si>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</si>
  <si>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</si>
  <si>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</si>
  <si>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</si>
  <si>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</si>
  <si>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</si>
  <si>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</si>
  <si>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</si>
  <si>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</si>
  <si>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</si>
  <si>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</si>
  <si>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</si>
  <si>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</si>
  <si>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</si>
  <si>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</si>
  <si>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</si>
  <si>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</si>
  <si>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</si>
  <si>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</si>
  <si>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</si>
  <si>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</si>
  <si>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</si>
  <si>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</si>
  <si>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</si>
  <si>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</si>
  <si>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</si>
  <si>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</si>
  <si>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</si>
  <si>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</si>
  <si>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</si>
  <si>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</si>
  <si>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</si>
  <si>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</si>
  <si>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</si>
  <si>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</si>
  <si>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</si>
  <si>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</si>
  <si>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</si>
  <si>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</si>
  <si>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</si>
  <si>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</si>
  <si>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</si>
  <si>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</si>
  <si>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</si>
  <si>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</si>
  <si>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</si>
  <si>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</si>
  <si>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</si>
  <si>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</si>
  <si>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</si>
  <si>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</si>
  <si>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</si>
  <si>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</si>
  <si>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</si>
  <si>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</si>
  <si>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</si>
  <si>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</si>
  <si>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</si>
  <si>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</si>
  <si>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</si>
  <si>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</si>
  <si>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</si>
  <si>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</si>
  <si>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</si>
  <si>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</si>
  <si>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</si>
  <si>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</si>
  <si>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</si>
  <si>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</si>
  <si>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</si>
  <si>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</si>
  <si>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</si>
  <si>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</si>
  <si>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</si>
  <si>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</si>
  <si>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</si>
  <si>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</si>
  <si>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</si>
  <si>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</si>
  <si>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</si>
  <si>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</si>
  <si>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</si>
  <si>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</si>
  <si>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</si>
  <si>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</si>
  <si>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</si>
  <si>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</si>
  <si>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</si>
  <si>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</si>
  <si>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</si>
  <si>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</si>
  <si>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</si>
  <si>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</si>
  <si>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</si>
  <si>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</si>
  <si>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</si>
  <si>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</si>
  <si>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</si>
  <si>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</si>
  <si>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</si>
  <si>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</si>
  <si>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</si>
  <si>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</si>
  <si>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</si>
  <si>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</si>
  <si>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</si>
  <si>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</si>
  <si>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</si>
  <si>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</si>
  <si>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</si>
  <si>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</si>
  <si>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</si>
  <si>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</si>
  <si>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</si>
  <si>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</si>
  <si>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</si>
  <si>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</si>
  <si>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</si>
  <si>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</si>
  <si>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</si>
  <si>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</si>
  <si>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</si>
  <si>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</si>
  <si>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</si>
  <si>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</si>
  <si>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</si>
  <si>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</si>
  <si>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</si>
  <si>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</si>
  <si>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</si>
  <si>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</si>
  <si>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</si>
  <si>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</si>
  <si>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</si>
  <si>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</si>
  <si>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</si>
  <si>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</si>
  <si>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</si>
  <si>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</si>
  <si>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</si>
  <si>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</si>
  <si>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</si>
  <si>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</si>
  <si>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</si>
  <si>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</si>
  <si>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</si>
  <si>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</si>
  <si>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</si>
  <si>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</si>
  <si>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</si>
  <si>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</si>
  <si>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</si>
  <si>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</si>
  <si>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</si>
  <si>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</si>
  <si>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</si>
  <si>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</si>
  <si>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</si>
  <si>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</si>
  <si>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</si>
  <si>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</si>
  <si>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</si>
  <si>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</si>
  <si>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</si>
  <si>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</si>
  <si>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</si>
  <si>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</si>
  <si>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</si>
  <si>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</si>
  <si>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</si>
  <si>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</si>
  <si>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</si>
  <si>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</si>
  <si>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</si>
  <si>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</si>
  <si>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</si>
  <si>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</si>
  <si>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</si>
  <si>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</si>
  <si>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</si>
  <si>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</si>
  <si>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</si>
  <si>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</si>
  <si>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</si>
  <si>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</si>
  <si>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</si>
  <si>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</si>
  <si>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</si>
  <si>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</si>
  <si>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</si>
  <si>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</si>
  <si>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</si>
  <si>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</si>
  <si>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</si>
  <si>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</si>
  <si>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</si>
  <si>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</si>
  <si>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</si>
  <si>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</si>
  <si>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</si>
  <si>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</si>
  <si>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</si>
  <si>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</si>
  <si>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</si>
  <si>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</si>
  <si>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</si>
  <si>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</si>
  <si>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</si>
  <si>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</si>
  <si>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</si>
  <si>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</si>
  <si>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</si>
  <si>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</si>
  <si>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</si>
  <si>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</si>
  <si>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</si>
  <si>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</si>
  <si>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</si>
  <si>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</si>
  <si>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</si>
  <si>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</si>
  <si>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</si>
  <si>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</si>
  <si>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</si>
  <si>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</si>
  <si>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</si>
  <si>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</si>
  <si>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</si>
  <si>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</si>
  <si>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</si>
  <si>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</si>
  <si>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</si>
  <si>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</si>
  <si>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</si>
  <si>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</si>
  <si>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</si>
  <si>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</si>
  <si>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</si>
  <si>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</si>
  <si>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</si>
  <si>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</si>
  <si>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</si>
  <si>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</si>
  <si>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</si>
  <si>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</si>
  <si>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</si>
  <si>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</si>
  <si>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</si>
  <si>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</si>
  <si>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</si>
  <si>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</si>
  <si>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</si>
  <si>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</si>
  <si>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</si>
  <si>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</si>
  <si>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</si>
  <si>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</si>
  <si>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</si>
  <si>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</si>
  <si>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</si>
  <si>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</si>
  <si>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</si>
  <si>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</si>
  <si>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</si>
  <si>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</si>
  <si>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</si>
  <si>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</si>
  <si>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</si>
  <si>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</si>
  <si>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</si>
  <si>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</si>
  <si>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</si>
  <si>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</si>
  <si>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</si>
  <si>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</si>
  <si>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</si>
  <si>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</si>
  <si>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</si>
  <si>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</si>
  <si>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</si>
  <si>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</si>
  <si>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</si>
  <si>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</si>
  <si>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</si>
  <si>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</si>
  <si>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</si>
  <si>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</si>
  <si>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</si>
  <si>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</si>
  <si>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</si>
  <si>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</si>
  <si>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</si>
  <si>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</si>
  <si>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</si>
  <si>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</si>
  <si>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</si>
  <si>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</si>
  <si>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</si>
  <si>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</si>
  <si>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</si>
  <si>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</si>
  <si>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</si>
  <si>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</si>
  <si>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</si>
  <si>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</si>
  <si>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</si>
  <si>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</si>
  <si>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</si>
  <si>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</si>
  <si>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</si>
  <si>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</si>
  <si>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</si>
  <si>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</si>
  <si>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</si>
  <si>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</si>
  <si>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</si>
  <si>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</si>
  <si>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</si>
  <si>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</si>
  <si>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</si>
  <si>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</si>
  <si>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</si>
  <si>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</si>
  <si>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</si>
  <si>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</si>
  <si>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</si>
  <si>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</si>
  <si>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</si>
  <si>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</si>
  <si>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</si>
  <si>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</si>
  <si>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</si>
  <si>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</si>
  <si>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</si>
  <si>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</si>
  <si>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</si>
  <si>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</si>
  <si>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</si>
  <si>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</si>
  <si>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</si>
  <si>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</si>
  <si>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</si>
  <si>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</si>
  <si>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</si>
  <si>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</si>
  <si>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</si>
  <si>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</si>
  <si>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</si>
  <si>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</si>
  <si>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</si>
  <si>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</si>
  <si>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</si>
  <si>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</si>
  <si>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</si>
  <si>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</si>
  <si>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</si>
  <si>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</si>
  <si>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</si>
  <si>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</si>
  <si>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</si>
  <si>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</si>
  <si>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</si>
  <si>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</si>
  <si>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</si>
  <si>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</si>
  <si>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</si>
  <si>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</si>
  <si>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</si>
  <si>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</si>
  <si>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</si>
  <si>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</si>
  <si>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</si>
  <si>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</si>
  <si>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</si>
  <si>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</si>
  <si>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</si>
  <si>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</si>
  <si>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</si>
  <si>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</si>
  <si>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</si>
  <si>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</si>
  <si>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</si>
  <si>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</si>
  <si>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</si>
  <si>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</si>
  <si>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</si>
  <si>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</si>
  <si>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</si>
  <si>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</si>
  <si>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</si>
  <si>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</si>
  <si>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</si>
  <si>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</si>
  <si>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</si>
  <si>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</si>
  <si>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</si>
  <si>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</si>
  <si>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</si>
  <si>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</si>
  <si>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</si>
  <si>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</si>
  <si>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</si>
  <si>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</si>
  <si>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</si>
  <si>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</si>
  <si>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</si>
  <si>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</si>
  <si>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</si>
  <si>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</si>
  <si>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</si>
  <si>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</si>
  <si>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</si>
  <si>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</si>
  <si>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</si>
  <si>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</si>
  <si>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</si>
  <si>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</si>
  <si>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</si>
  <si>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</si>
  <si>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</si>
  <si>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</si>
  <si>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</si>
  <si>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</si>
  <si>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</si>
  <si>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</si>
  <si>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</si>
  <si>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</si>
  <si>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</si>
  <si>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</si>
  <si>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</si>
  <si>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</si>
  <si>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</si>
  <si>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</si>
  <si>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</si>
  <si>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</si>
  <si>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</si>
  <si>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</si>
  <si>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</si>
  <si>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</si>
  <si>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</si>
  <si>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</si>
  <si>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</si>
  <si>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</si>
  <si>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</si>
  <si>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</si>
  <si>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</si>
  <si>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</si>
  <si>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</si>
  <si>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</si>
  <si>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</si>
  <si>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</si>
  <si>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</si>
  <si>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</si>
  <si>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</si>
  <si>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</si>
  <si>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</si>
  <si>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</si>
  <si>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</si>
  <si>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</si>
  <si>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</si>
  <si>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</si>
  <si>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</si>
  <si>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</si>
  <si>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</si>
  <si>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</si>
  <si>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</si>
  <si>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</si>
  <si>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</si>
  <si>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</si>
  <si>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</si>
  <si>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</si>
  <si>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</si>
  <si>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</si>
  <si>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</si>
  <si>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</si>
  <si>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</si>
  <si>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</si>
  <si>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</si>
  <si>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</si>
  <si>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</si>
  <si>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</si>
  <si>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</si>
  <si>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</si>
  <si>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</si>
  <si>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</si>
  <si>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</si>
  <si>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</si>
  <si>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</si>
  <si>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</si>
  <si>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</si>
  <si>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</si>
  <si>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</si>
  <si>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</si>
  <si>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</si>
  <si>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</si>
  <si>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</si>
  <si>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</si>
  <si>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</si>
  <si>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</si>
  <si>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</si>
  <si>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</si>
  <si>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</si>
  <si>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</si>
  <si>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</si>
  <si>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</si>
  <si>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</si>
  <si>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</si>
  <si>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</si>
  <si>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</si>
  <si>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</si>
  <si>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</si>
  <si>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</si>
  <si>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</si>
  <si>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</si>
  <si>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</si>
  <si>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</si>
  <si>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</si>
  <si>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</si>
  <si>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</si>
  <si>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</si>
  <si>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</si>
  <si>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</si>
  <si>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</si>
  <si>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</si>
  <si>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</si>
  <si>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</si>
  <si>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</si>
  <si>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</si>
  <si>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</si>
  <si>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</si>
  <si>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</si>
  <si>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</si>
  <si>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</si>
  <si>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</si>
  <si>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</si>
  <si>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</si>
  <si>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</si>
  <si>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</si>
  <si>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</si>
  <si>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</si>
  <si>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</si>
  <si>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</si>
  <si>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</si>
  <si>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</si>
  <si>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</si>
  <si>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</si>
  <si>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</si>
  <si>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</si>
  <si>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</si>
  <si>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</si>
  <si>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</si>
  <si>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</si>
  <si>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</si>
  <si>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</si>
  <si>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</si>
  <si>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</si>
  <si>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</si>
  <si>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</si>
  <si>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</si>
  <si>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</si>
  <si>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</si>
  <si>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</si>
  <si>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</si>
  <si>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</si>
  <si>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</si>
  <si>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</si>
  <si>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</si>
  <si>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</si>
  <si>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</si>
  <si>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</si>
  <si>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</si>
  <si>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</si>
  <si>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</si>
  <si>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</si>
  <si>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</si>
  <si>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</si>
  <si>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</si>
  <si>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</si>
  <si>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</si>
  <si>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</si>
  <si>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</si>
  <si>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</si>
  <si>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</si>
  <si>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</si>
  <si>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</si>
  <si>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</si>
  <si>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</si>
  <si>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</si>
  <si>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</si>
  <si>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</si>
  <si>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</si>
  <si>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</si>
  <si>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</si>
  <si>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</si>
  <si>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</si>
  <si>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</si>
  <si>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</si>
  <si>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</si>
  <si>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</si>
  <si>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</si>
  <si>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</si>
  <si>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</si>
  <si>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</si>
  <si>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</si>
  <si>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</si>
  <si>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</si>
  <si>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</si>
  <si>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</si>
  <si>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</si>
  <si>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</si>
  <si>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</si>
  <si>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</si>
  <si>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</si>
  <si>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</si>
  <si>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</si>
  <si>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</si>
  <si>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</si>
  <si>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</si>
  <si>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</si>
  <si>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</si>
  <si>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</si>
  <si>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</si>
  <si>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</si>
  <si>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</si>
  <si>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</si>
  <si>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</si>
  <si>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</si>
  <si>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</si>
  <si>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</si>
  <si>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</si>
  <si>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</si>
  <si>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</si>
  <si>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</si>
  <si>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</si>
  <si>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</si>
  <si>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</si>
  <si>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</si>
  <si>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</si>
  <si>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</si>
  <si>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</si>
  <si>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</si>
  <si>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</si>
  <si>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</si>
  <si>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</si>
  <si>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</si>
  <si>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</si>
  <si>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</si>
  <si>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</si>
  <si>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</si>
  <si>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</si>
  <si>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</si>
  <si>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</si>
  <si>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</si>
  <si>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</si>
  <si>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</si>
  <si>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</si>
  <si>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</si>
  <si>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</si>
  <si>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</si>
  <si>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</si>
  <si>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</si>
  <si>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</si>
  <si>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</si>
  <si>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</si>
  <si>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</si>
  <si>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</si>
  <si>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</si>
  <si>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</si>
  <si>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</si>
  <si>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</si>
  <si>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</si>
  <si>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</si>
  <si>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</si>
  <si>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</si>
  <si>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</si>
  <si>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</si>
  <si>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</si>
  <si>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</si>
  <si>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</si>
  <si>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</si>
  <si>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</si>
  <si>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</si>
  <si>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</si>
  <si>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</si>
  <si>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</si>
  <si>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</si>
  <si>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</si>
  <si>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</si>
  <si>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</si>
  <si>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</si>
  <si>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</si>
  <si>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</si>
  <si>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</si>
  <si>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</si>
  <si>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</si>
  <si>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</si>
  <si>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</si>
  <si>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</si>
  <si>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</si>
  <si>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</si>
  <si>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</si>
  <si>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</si>
  <si>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</si>
  <si>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</si>
  <si>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</si>
  <si>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</si>
  <si>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</si>
  <si>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</si>
  <si>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</si>
  <si>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</si>
  <si>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</si>
  <si>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</si>
  <si>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</si>
  <si>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</si>
  <si>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</si>
  <si>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</si>
  <si>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</si>
  <si>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</si>
  <si>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</si>
  <si>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</si>
  <si>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</si>
  <si>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</si>
  <si>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</si>
  <si>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</si>
  <si>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</si>
  <si>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</si>
  <si>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</si>
  <si>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</si>
  <si>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</si>
  <si>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</si>
  <si>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</si>
  <si>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</si>
  <si>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</si>
  <si>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</si>
  <si>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</si>
  <si>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</si>
  <si>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</si>
  <si>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</si>
  <si>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</si>
  <si>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</si>
  <si>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</si>
  <si>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</si>
  <si>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</si>
  <si>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</si>
  <si>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</si>
  <si>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</si>
  <si>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</si>
  <si>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</si>
  <si>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</si>
  <si>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</si>
  <si>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</si>
  <si>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</si>
  <si>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</si>
  <si>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</si>
  <si>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</si>
  <si>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</si>
  <si>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</si>
  <si>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</si>
  <si>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</si>
  <si>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</si>
  <si>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</si>
  <si>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</si>
  <si>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</si>
  <si>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</si>
  <si>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</si>
  <si>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</si>
  <si>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</si>
  <si>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</si>
  <si>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</si>
  <si>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</si>
  <si>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</si>
  <si>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</si>
  <si>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</si>
  <si>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</si>
  <si>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</si>
  <si>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</si>
  <si>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</si>
  <si>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</si>
  <si>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</si>
  <si>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</si>
  <si>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</si>
  <si>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</si>
  <si>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</si>
  <si>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</si>
  <si>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</si>
  <si>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</si>
  <si>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</si>
  <si>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</si>
  <si>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</si>
  <si>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</si>
  <si>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</si>
  <si>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</si>
  <si>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</si>
  <si>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</si>
  <si>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</si>
  <si>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</si>
  <si>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</si>
  <si>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</si>
  <si>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</si>
  <si>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</si>
  <si>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</si>
  <si>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</si>
  <si>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</si>
  <si>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</si>
  <si>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</si>
  <si>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</si>
  <si>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</si>
  <si>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</si>
  <si>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</si>
  <si>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</si>
  <si>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</si>
  <si>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</si>
  <si>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</si>
  <si>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</si>
  <si>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</si>
  <si>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</si>
  <si>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</si>
  <si>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</si>
  <si>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</si>
  <si>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</si>
  <si>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</si>
  <si>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</si>
  <si>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</si>
  <si>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</si>
  <si>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</si>
  <si>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</si>
  <si>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</si>
  <si>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</si>
  <si>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</si>
  <si>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</si>
  <si>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</si>
  <si>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</si>
  <si>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</si>
  <si>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</si>
  <si>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</si>
  <si>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</si>
  <si>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</si>
  <si>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</si>
  <si>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</si>
  <si>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</si>
  <si>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</si>
  <si>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</si>
  <si>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</si>
  <si>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</si>
  <si>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</si>
  <si>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</si>
  <si>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</si>
  <si>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</si>
  <si>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</si>
  <si>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</si>
  <si>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</si>
  <si>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</si>
  <si>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</si>
  <si>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</si>
  <si>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</si>
  <si>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</si>
  <si>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</si>
  <si>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</si>
  <si>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</si>
  <si>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</si>
  <si>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</si>
  <si>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</si>
  <si>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</si>
  <si>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</si>
  <si>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</si>
  <si>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</si>
  <si>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</si>
  <si>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</si>
  <si>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</si>
  <si>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</si>
  <si>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</si>
  <si>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</si>
  <si>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</si>
  <si>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</si>
  <si>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</si>
  <si>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</si>
  <si>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</si>
  <si>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</si>
  <si>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</si>
  <si>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</si>
  <si>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</si>
  <si>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</si>
  <si>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</si>
  <si>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</si>
  <si>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</si>
  <si>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</si>
  <si>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</si>
  <si>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</si>
  <si>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</si>
  <si>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</si>
  <si>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</si>
  <si>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</si>
  <si>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</si>
  <si>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</si>
  <si>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</si>
  <si>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</si>
  <si>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</si>
  <si>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</si>
  <si>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</si>
  <si>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</si>
  <si>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</si>
  <si>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</si>
  <si>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</si>
  <si>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</si>
  <si>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</si>
  <si>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</si>
  <si>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</si>
  <si>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</si>
  <si>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</si>
  <si>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</si>
  <si>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</si>
  <si>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</si>
  <si>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</si>
  <si>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</si>
  <si>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</si>
  <si>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</si>
  <si>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</si>
  <si>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</si>
  <si>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</si>
  <si>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</si>
  <si>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</si>
  <si>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</si>
  <si>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</si>
  <si>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</si>
  <si>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</si>
  <si>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</si>
  <si>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</si>
  <si>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</si>
  <si>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</si>
  <si>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</si>
  <si>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</si>
  <si>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</si>
  <si>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</si>
  <si>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</si>
  <si>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</si>
  <si>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</si>
  <si>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</si>
  <si>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</si>
  <si>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</si>
  <si>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</si>
  <si>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</si>
  <si>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</si>
  <si>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</si>
  <si>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</si>
  <si>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</si>
  <si>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</si>
  <si>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</si>
  <si>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</si>
  <si>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</si>
  <si>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</si>
  <si>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</si>
  <si>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</si>
  <si>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</si>
  <si>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</si>
  <si>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</si>
  <si>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</si>
  <si>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</si>
  <si>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</si>
  <si>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</si>
  <si>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</si>
  <si>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</si>
  <si>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</si>
  <si>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</si>
  <si>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</si>
  <si>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</si>
  <si>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</si>
  <si>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</si>
  <si>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</si>
  <si>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</si>
  <si>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</si>
  <si>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</si>
  <si>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</si>
  <si>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</si>
  <si>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</si>
  <si>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</si>
  <si>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</si>
  <si>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</si>
  <si>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</si>
  <si>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</si>
  <si>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</si>
  <si>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</si>
  <si>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</si>
  <si>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</si>
  <si>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</si>
  <si>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</si>
  <si>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</si>
  <si>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</si>
  <si>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</si>
  <si>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</si>
  <si>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</si>
  <si>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</si>
  <si>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</si>
  <si>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</si>
  <si>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</si>
  <si>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</si>
  <si>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</si>
  <si>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</si>
  <si>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</si>
  <si>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</si>
  <si>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</si>
  <si>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</si>
  <si>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</si>
  <si>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</si>
  <si>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</si>
  <si>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</si>
  <si>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</si>
  <si>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</si>
  <si>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</si>
  <si>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</si>
  <si>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</si>
  <si>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</si>
  <si>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</si>
  <si>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</si>
  <si>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</si>
  <si>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</si>
  <si>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</si>
  <si>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</si>
  <si>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</si>
  <si>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</si>
  <si>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</si>
  <si>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</si>
  <si>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</si>
  <si>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</si>
  <si>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</si>
  <si>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</si>
  <si>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</si>
  <si>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</si>
  <si>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</si>
  <si>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</si>
  <si>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</si>
  <si>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</si>
  <si>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</si>
  <si>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</si>
  <si>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</si>
  <si>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</si>
  <si>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</si>
  <si>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</si>
  <si>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</si>
  <si>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</si>
  <si>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</si>
  <si>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</si>
  <si>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</si>
  <si>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</si>
  <si>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</si>
  <si>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</si>
  <si>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</si>
  <si>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</si>
  <si>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</si>
  <si>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</si>
  <si>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</si>
  <si>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</si>
  <si>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</si>
  <si>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</si>
  <si>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</si>
  <si>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</si>
  <si>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</si>
  <si>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</si>
  <si>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</si>
  <si>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</si>
  <si>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</si>
  <si>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</si>
  <si>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</si>
  <si>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</si>
  <si>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</si>
  <si>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</si>
  <si>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</si>
  <si>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</si>
  <si>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</si>
  <si>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</si>
  <si>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</si>
  <si>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</si>
  <si>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</si>
  <si>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</si>
  <si>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</si>
  <si>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</si>
  <si>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</si>
  <si>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</si>
  <si>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</si>
  <si>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</si>
  <si>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</si>
  <si>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</si>
  <si>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</si>
  <si>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</si>
  <si>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</si>
  <si>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</si>
  <si>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</si>
  <si>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</si>
  <si>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</si>
  <si>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</si>
  <si>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</si>
  <si>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</si>
  <si>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</si>
  <si>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</si>
  <si>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</si>
  <si>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</si>
  <si>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</si>
  <si>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</si>
  <si>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</si>
  <si>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</si>
  <si>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</si>
  <si>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</si>
  <si>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</si>
  <si>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</si>
  <si>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</si>
  <si>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</si>
  <si>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</si>
  <si>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</si>
  <si>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</si>
  <si>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</si>
  <si>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</si>
  <si>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</si>
  <si>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</si>
  <si>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</si>
  <si>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</si>
  <si>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</si>
  <si>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</si>
  <si>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</si>
  <si>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</si>
  <si>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</si>
  <si>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</si>
  <si>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</si>
  <si>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</si>
  <si>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</si>
  <si>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</si>
  <si>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</si>
  <si>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</si>
  <si>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</si>
  <si>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</si>
  <si>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</si>
  <si>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</si>
  <si>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</si>
  <si>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</si>
  <si>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</si>
  <si>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</si>
  <si>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</si>
  <si>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</si>
  <si>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</si>
  <si>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</si>
  <si>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</si>
  <si>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</si>
  <si>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</si>
  <si>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</si>
  <si>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</si>
  <si>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</si>
  <si>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</si>
  <si>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</si>
  <si>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</si>
  <si>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</si>
  <si>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</si>
  <si>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</si>
  <si>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</si>
  <si>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</si>
  <si>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</si>
  <si>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</si>
  <si>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</si>
  <si>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</si>
  <si>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</si>
  <si>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</si>
  <si>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</si>
  <si>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</si>
  <si>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</si>
  <si>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</si>
  <si>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</si>
  <si>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</si>
  <si>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</si>
  <si>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</si>
  <si>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</si>
  <si>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</si>
  <si>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</si>
  <si>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</si>
  <si>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</si>
  <si>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</si>
  <si>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</si>
  <si>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</si>
  <si>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</si>
  <si>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</si>
  <si>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</si>
  <si>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</si>
  <si>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</si>
  <si>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</si>
  <si>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</si>
  <si>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</si>
  <si>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</si>
  <si>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</si>
  <si>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</si>
  <si>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</si>
  <si>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</si>
  <si>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</si>
  <si>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</si>
  <si>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</si>
  <si>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</si>
  <si>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</si>
  <si>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</si>
  <si>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</si>
  <si>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</si>
  <si>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</si>
  <si>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</si>
  <si>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</si>
  <si>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</si>
  <si>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</si>
  <si>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</si>
  <si>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</si>
  <si>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</si>
  <si>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</si>
  <si>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</si>
  <si>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</si>
  <si>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</si>
  <si>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</si>
  <si>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</si>
  <si>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</si>
  <si>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</si>
  <si>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</si>
  <si>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</si>
  <si>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</si>
  <si>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</si>
  <si>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</si>
  <si>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</si>
  <si>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</si>
  <si>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</si>
  <si>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</si>
  <si>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</si>
  <si>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</si>
  <si>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</si>
  <si>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</si>
  <si>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</si>
  <si>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</si>
  <si>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</si>
  <si>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</si>
  <si>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</si>
  <si>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</si>
  <si>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</si>
  <si>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</si>
  <si>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</si>
  <si>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</si>
  <si>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</si>
  <si>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</si>
  <si>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</si>
  <si>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</si>
  <si>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</si>
  <si>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</si>
  <si>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</si>
  <si>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</si>
  <si>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</si>
  <si>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</si>
  <si>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</si>
  <si>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</si>
  <si>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</si>
  <si>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</si>
  <si>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</si>
  <si>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</si>
  <si>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</si>
  <si>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</si>
  <si>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</si>
  <si>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</si>
  <si>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</si>
  <si>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</si>
  <si>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</si>
  <si>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</si>
  <si>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</si>
  <si>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</si>
  <si>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</si>
  <si>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</si>
  <si>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</si>
  <si>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</si>
  <si>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</si>
  <si>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</si>
  <si>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</si>
  <si>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</si>
  <si>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</si>
  <si>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</si>
  <si>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</si>
  <si>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</si>
  <si>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</si>
  <si>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</si>
  <si>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</si>
  <si>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</si>
  <si>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</si>
  <si>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</si>
  <si>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</si>
  <si>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</si>
  <si>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</si>
  <si>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</si>
  <si>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</si>
  <si>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</si>
  <si>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</si>
  <si>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</si>
  <si>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</si>
  <si>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</si>
  <si>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</si>
  <si>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</si>
  <si>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</si>
  <si>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</si>
  <si>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</si>
  <si>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</si>
  <si>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</si>
  <si>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</si>
  <si>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</si>
  <si>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</si>
  <si>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</si>
  <si>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</si>
  <si>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</si>
  <si>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</si>
  <si>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</si>
  <si>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</si>
  <si>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</si>
  <si>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</si>
  <si>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</si>
  <si>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</si>
  <si>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</si>
  <si>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</si>
  <si>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</si>
  <si>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</si>
  <si>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</si>
  <si>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</si>
  <si>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</si>
  <si>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</si>
  <si>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</si>
  <si>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</si>
  <si>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</si>
  <si>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</si>
  <si>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</si>
  <si>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</si>
  <si>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</si>
  <si>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</si>
  <si>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</si>
  <si>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</si>
  <si>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</si>
  <si>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</si>
  <si>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</si>
  <si>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</si>
  <si>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</si>
  <si>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</si>
  <si>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</si>
  <si>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</si>
  <si>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</si>
  <si>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</si>
  <si>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</si>
  <si>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</si>
  <si>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</si>
  <si>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</si>
  <si>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</si>
  <si>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</si>
  <si>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</si>
  <si>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</si>
  <si>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</si>
  <si>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</si>
  <si>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</si>
  <si>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</si>
  <si>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</si>
  <si>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</si>
  <si>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</si>
  <si>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</si>
  <si>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</si>
  <si>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</si>
  <si>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</si>
  <si>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</si>
  <si>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</si>
  <si>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</si>
  <si>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</si>
  <si>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</si>
  <si>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</si>
  <si>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</si>
  <si>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</si>
  <si>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</si>
  <si>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</si>
  <si>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</si>
  <si>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</si>
  <si>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</si>
  <si>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</si>
  <si>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</si>
  <si>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</si>
  <si>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</si>
  <si>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</si>
  <si>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</si>
  <si>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</si>
  <si>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</si>
  <si>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</si>
  <si>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</si>
  <si>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</si>
  <si>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</si>
  <si>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</si>
  <si>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</si>
  <si>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</si>
  <si>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</si>
  <si>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</si>
  <si>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</si>
  <si>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</si>
  <si>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</si>
  <si>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</si>
  <si>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</si>
  <si>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</si>
  <si>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</si>
  <si>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</si>
  <si>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</si>
  <si>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</si>
  <si>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</si>
  <si>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</si>
  <si>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</si>
  <si>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</si>
  <si>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</si>
  <si>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</si>
  <si>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</si>
  <si>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</si>
  <si>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</si>
  <si>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</si>
  <si>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</si>
  <si>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</si>
  <si>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</si>
  <si>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</si>
  <si>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</si>
  <si>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</si>
  <si>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</si>
  <si>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</si>
  <si>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</si>
  <si>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</si>
  <si>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</si>
  <si>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</si>
  <si>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</si>
  <si>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</si>
  <si>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</si>
  <si>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</si>
  <si>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</si>
  <si>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</si>
  <si>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</si>
  <si>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</si>
  <si>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</si>
  <si>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</si>
  <si>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</si>
  <si>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</si>
  <si>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</si>
  <si>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</si>
  <si>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</si>
  <si>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</si>
  <si>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</si>
  <si>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</si>
  <si>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</si>
  <si>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</si>
  <si>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</si>
  <si>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</si>
  <si>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</si>
  <si>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</si>
  <si>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</si>
  <si>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</si>
  <si>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</si>
  <si>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</si>
  <si>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</si>
  <si>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</si>
  <si>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</si>
  <si>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</si>
  <si>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</si>
  <si>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</si>
  <si>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</si>
  <si>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</si>
  <si>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</si>
  <si>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</si>
  <si>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</si>
  <si>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</si>
  <si>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</si>
  <si>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</si>
  <si>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</si>
  <si>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</si>
  <si>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</si>
  <si>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</si>
  <si>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</si>
  <si>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</si>
  <si>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</si>
  <si>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</si>
  <si>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</si>
  <si>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</si>
  <si>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</si>
  <si>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</si>
  <si>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</si>
  <si>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</si>
  <si>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</si>
  <si>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</si>
  <si>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</si>
  <si>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</si>
  <si>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</si>
  <si>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</si>
  <si>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</si>
  <si>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</si>
  <si>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</si>
  <si>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</si>
  <si>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</si>
  <si>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</si>
  <si>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</si>
  <si>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</si>
  <si>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</si>
  <si>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</si>
  <si>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</si>
  <si>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</si>
  <si>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</si>
  <si>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</si>
  <si>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</si>
  <si>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</si>
  <si>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</si>
  <si>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</si>
  <si>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</si>
  <si>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</si>
  <si>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</si>
  <si>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</si>
  <si>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</si>
  <si>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</si>
  <si>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</si>
  <si>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</si>
  <si>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</si>
  <si>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</si>
  <si>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</si>
  <si>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</si>
  <si>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</si>
  <si>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</si>
  <si>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</si>
  <si>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</si>
  <si>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</si>
  <si>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</si>
  <si>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</si>
  <si>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</si>
  <si>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</si>
  <si>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</si>
  <si>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</si>
  <si>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</si>
  <si>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</si>
  <si>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</si>
  <si>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</si>
  <si>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</si>
  <si>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</si>
  <si>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</si>
  <si>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</si>
  <si>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</si>
  <si>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</si>
  <si>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</si>
  <si>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</si>
  <si>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</si>
  <si>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</si>
  <si>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</si>
  <si>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</si>
  <si>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</si>
  <si>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</si>
  <si>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</si>
  <si>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</si>
  <si>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</si>
  <si>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</si>
  <si>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</si>
  <si>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</si>
  <si>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</si>
  <si>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</si>
  <si>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</si>
  <si>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</si>
  <si>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</si>
  <si>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</si>
  <si>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</si>
  <si>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</si>
  <si>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</si>
  <si>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</si>
  <si>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</si>
  <si>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</si>
  <si>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</si>
  <si>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</si>
  <si>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</si>
  <si>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</si>
  <si>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</si>
  <si>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</si>
  <si>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</si>
  <si>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</si>
  <si>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</si>
  <si>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</si>
  <si>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</si>
  <si>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</si>
  <si>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</si>
  <si>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</si>
  <si>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</si>
  <si>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</si>
  <si>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</si>
  <si>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</si>
  <si>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</si>
  <si>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</si>
  <si>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</si>
  <si>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</si>
  <si>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</si>
  <si>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</si>
  <si>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</si>
  <si>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</si>
  <si>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</si>
  <si>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</si>
  <si>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</si>
  <si>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</si>
  <si>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</si>
  <si>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</si>
  <si>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</si>
  <si>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</si>
  <si>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</si>
  <si>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</si>
  <si>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</si>
  <si>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</si>
  <si>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</si>
  <si>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</si>
  <si>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</si>
  <si>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</si>
  <si>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</si>
  <si>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</si>
  <si>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</si>
  <si>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</si>
  <si>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</si>
  <si>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</si>
  <si>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</si>
  <si>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</si>
  <si>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</si>
  <si>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</si>
  <si>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</si>
  <si>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</si>
  <si>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</si>
  <si>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</si>
  <si>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</si>
  <si>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</si>
  <si>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</si>
  <si>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</si>
  <si>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</si>
  <si>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</si>
  <si>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</si>
  <si>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</si>
  <si>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</si>
  <si>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</si>
  <si>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</si>
  <si>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</si>
  <si>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</si>
  <si>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</si>
  <si>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</si>
  <si>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</si>
  <si>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</si>
  <si>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</si>
  <si>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</si>
  <si>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</si>
  <si>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</si>
  <si>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</si>
  <si>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</si>
  <si>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</si>
  <si>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</si>
  <si>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</si>
  <si>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</si>
  <si>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</si>
  <si>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</si>
  <si>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</si>
  <si>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</si>
  <si>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</si>
  <si>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</si>
  <si>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</si>
  <si>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</si>
  <si>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</si>
  <si>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</si>
  <si>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</si>
  <si>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</si>
  <si>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</si>
  <si>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</si>
  <si>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</si>
  <si>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</si>
  <si>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</si>
  <si>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</si>
  <si>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</si>
  <si>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</si>
  <si>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</si>
  <si>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</si>
  <si>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</si>
  <si>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</si>
  <si>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</si>
  <si>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</si>
  <si>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</si>
  <si>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</si>
  <si>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</si>
  <si>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</si>
  <si>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</si>
  <si>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</si>
  <si>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</si>
  <si>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</si>
  <si>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</si>
  <si>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</si>
  <si>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</si>
  <si>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</si>
  <si>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</si>
  <si>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</si>
  <si>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</si>
  <si>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</si>
  <si>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</si>
  <si>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</si>
  <si>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</si>
  <si>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</si>
  <si>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</si>
  <si>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</si>
  <si>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</si>
  <si>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</si>
  <si>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</si>
  <si>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</si>
  <si>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</si>
  <si>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</si>
  <si>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</si>
  <si>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</si>
  <si>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</si>
  <si>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</si>
  <si>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</si>
  <si>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</si>
  <si>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</si>
  <si>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</si>
  <si>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</si>
  <si>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</si>
  <si>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</si>
  <si>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</si>
  <si>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</si>
  <si>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</si>
  <si>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</si>
  <si>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</si>
  <si>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</si>
  <si>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</si>
  <si>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</si>
  <si>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</si>
  <si>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</si>
  <si>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</si>
  <si>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</si>
  <si>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</si>
  <si>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</si>
  <si>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</si>
  <si>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</si>
  <si>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</si>
  <si>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</si>
  <si>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</si>
  <si>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</si>
  <si>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</si>
  <si>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</si>
  <si>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</si>
  <si>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</si>
  <si>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</si>
  <si>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</si>
  <si>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</si>
  <si>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</si>
  <si>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</si>
  <si>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</si>
  <si>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</si>
  <si>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</si>
  <si>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</si>
  <si>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</si>
  <si>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</si>
  <si>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</si>
  <si>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</si>
  <si>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</si>
  <si>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</si>
  <si>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</si>
  <si>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</si>
  <si>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</si>
  <si>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</si>
  <si>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</si>
  <si>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</si>
  <si>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</si>
  <si>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</si>
  <si>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</si>
  <si>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</si>
  <si>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</si>
  <si>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</si>
  <si>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</si>
  <si>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</si>
  <si>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</si>
  <si>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</si>
  <si>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</si>
  <si>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</si>
  <si>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</si>
  <si>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</si>
  <si>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</si>
  <si>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</si>
  <si>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</si>
  <si>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</si>
  <si>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</si>
  <si>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</si>
  <si>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</si>
  <si>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</si>
  <si>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</si>
  <si>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</si>
  <si>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</si>
  <si>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</si>
  <si>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</si>
  <si>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</si>
  <si>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</si>
  <si>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</si>
  <si>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</si>
  <si>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</si>
  <si>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</si>
  <si>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</si>
  <si>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</si>
  <si>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</si>
  <si>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</si>
  <si>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</si>
  <si>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</si>
  <si>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</si>
  <si>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</si>
  <si>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</si>
  <si>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</si>
  <si>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</si>
  <si>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</si>
  <si>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</si>
  <si>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</si>
  <si>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</si>
  <si>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</si>
  <si>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</si>
  <si>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</si>
  <si>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</si>
  <si>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</si>
  <si>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</si>
  <si>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</si>
  <si>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</si>
  <si>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</si>
  <si>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</si>
  <si>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</si>
  <si>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</si>
  <si>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</si>
  <si>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</si>
  <si>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</si>
  <si>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</si>
  <si>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</si>
  <si>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</si>
  <si>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</si>
  <si>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</si>
  <si>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</si>
  <si>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</si>
  <si>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</si>
  <si>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</si>
  <si>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</si>
  <si>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</si>
  <si>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</si>
  <si>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</si>
  <si>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</si>
  <si>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</si>
  <si>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</si>
  <si>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</si>
  <si>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</si>
  <si>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</si>
  <si>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</si>
  <si>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</si>
  <si>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</si>
  <si>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</si>
  <si>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</si>
  <si>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</si>
  <si>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</si>
  <si>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</si>
  <si>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</si>
  <si>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</si>
  <si>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</si>
  <si>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</si>
  <si>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</si>
  <si>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</si>
  <si>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</si>
  <si>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</si>
  <si>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</si>
  <si>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</si>
  <si>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</si>
  <si>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</si>
  <si>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</si>
  <si>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</si>
  <si>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</si>
  <si>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</si>
  <si>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</si>
  <si>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</si>
  <si>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</si>
  <si>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</si>
  <si>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</si>
  <si>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</si>
  <si>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</si>
  <si>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</si>
  <si>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</si>
  <si>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</si>
  <si>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</si>
  <si>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</si>
  <si>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</si>
  <si>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</si>
  <si>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</si>
  <si>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</si>
  <si>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</si>
  <si>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</si>
  <si>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</si>
  <si>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</si>
  <si>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</si>
  <si>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</si>
  <si>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</si>
  <si>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</si>
  <si>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</si>
  <si>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</si>
  <si>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</si>
  <si>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</si>
  <si>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</si>
  <si>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</si>
  <si>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</si>
  <si>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</si>
  <si>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</si>
  <si>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</si>
  <si>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</si>
  <si>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</si>
  <si>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</si>
  <si>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</si>
  <si>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</si>
  <si>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</si>
  <si>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</si>
  <si>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</si>
  <si>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</si>
  <si>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</si>
  <si>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</si>
  <si>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</si>
  <si>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</si>
  <si>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</si>
  <si>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</si>
  <si>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</si>
  <si>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</si>
  <si>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</si>
  <si>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</si>
  <si>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</si>
  <si>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</si>
  <si>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</si>
  <si>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</si>
  <si>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</si>
  <si>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</si>
  <si>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</si>
  <si>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</si>
  <si>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</si>
  <si>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</si>
  <si>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</si>
  <si>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</si>
  <si>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</si>
  <si>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</si>
  <si>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</si>
  <si>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</si>
  <si>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</si>
  <si>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</si>
  <si>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</si>
  <si>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</si>
  <si>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</si>
  <si>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</si>
  <si>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</si>
  <si>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</si>
  <si>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</si>
  <si>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</si>
  <si>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</si>
  <si>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</si>
  <si>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</si>
  <si>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</si>
  <si>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</si>
  <si>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</si>
  <si>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</si>
  <si>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</si>
  <si>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</si>
  <si>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</si>
  <si>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</si>
  <si>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</si>
  <si>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</si>
  <si>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</si>
  <si>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</si>
  <si>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</si>
  <si>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</si>
  <si>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</si>
  <si>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</si>
  <si>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</si>
  <si>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</si>
  <si>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</si>
  <si>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</si>
  <si>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</si>
  <si>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</si>
  <si>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</si>
  <si>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</si>
  <si>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</si>
  <si>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</si>
  <si>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</si>
  <si>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</si>
  <si>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</si>
  <si>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</si>
  <si>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</si>
  <si>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</si>
  <si>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</si>
  <si>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</si>
  <si>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</si>
  <si>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</si>
  <si>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</si>
  <si>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</si>
  <si>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</si>
  <si>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</si>
  <si>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</si>
  <si>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</si>
  <si>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</si>
  <si>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</si>
  <si>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</si>
  <si>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</si>
  <si>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</si>
  <si>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</si>
  <si>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</si>
  <si>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</si>
  <si>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</si>
  <si>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</si>
  <si>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</si>
  <si>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</si>
  <si>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</si>
  <si>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</si>
  <si>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</si>
  <si>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</si>
  <si>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</si>
  <si>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</si>
  <si>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</si>
  <si>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</si>
  <si>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</si>
  <si>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</si>
  <si>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</si>
  <si>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</si>
  <si>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</si>
  <si>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</si>
  <si>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</si>
  <si>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</si>
  <si>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</si>
  <si>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</si>
  <si>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</si>
  <si>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</si>
  <si>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</si>
  <si>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</si>
  <si>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</si>
  <si>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</si>
  <si>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</si>
  <si>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</si>
  <si>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</si>
  <si>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</si>
  <si>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</si>
  <si>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</si>
  <si>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</si>
  <si>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</si>
  <si>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</si>
  <si>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</si>
  <si>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</si>
  <si>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</si>
  <si>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</si>
  <si>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</si>
  <si>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</si>
  <si>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</si>
  <si>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</si>
  <si>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</si>
  <si>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</si>
  <si>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</si>
  <si>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</si>
  <si>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</si>
  <si>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</si>
  <si>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</si>
  <si>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</si>
  <si>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</si>
  <si>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</si>
  <si>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</si>
  <si>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</si>
  <si>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</si>
  <si>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</si>
  <si>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</si>
  <si>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</si>
  <si>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</si>
  <si>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</si>
  <si>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</si>
  <si>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</si>
  <si>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</si>
  <si>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</si>
  <si>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</si>
  <si>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</si>
  <si>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</si>
  <si>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</si>
  <si>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</si>
  <si>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</si>
  <si>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</si>
  <si>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</si>
  <si>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</si>
  <si>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</si>
  <si>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</si>
  <si>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</si>
  <si>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</si>
  <si>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</si>
  <si>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</si>
  <si>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</si>
  <si>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</si>
  <si>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</si>
  <si>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</si>
  <si>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</si>
  <si>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</si>
  <si>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</si>
  <si>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</si>
  <si>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</si>
  <si>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</si>
  <si>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</si>
  <si>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</si>
  <si>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</si>
  <si>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</si>
  <si>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</si>
  <si>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</si>
  <si>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</si>
  <si>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</si>
  <si>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</si>
  <si>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</si>
  <si>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</si>
  <si>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</si>
  <si>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</si>
  <si>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</si>
  <si>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</si>
  <si>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</si>
  <si>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</si>
  <si>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</si>
  <si>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</si>
  <si>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</si>
  <si>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</si>
  <si>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</si>
  <si>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</si>
  <si>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</si>
  <si>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</si>
  <si>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</si>
  <si>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</si>
  <si>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</si>
  <si>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</si>
  <si>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</si>
  <si>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</si>
  <si>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</si>
  <si>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</si>
  <si>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</si>
  <si>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</si>
  <si>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</si>
  <si>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</si>
  <si>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</si>
  <si>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</si>
  <si>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</si>
  <si>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</si>
  <si>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</si>
  <si>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</si>
  <si>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</si>
  <si>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</si>
  <si>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</si>
  <si>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</si>
  <si>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</si>
  <si>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</si>
  <si>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</si>
  <si>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</si>
  <si>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</si>
  <si>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</si>
  <si>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</si>
  <si>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</si>
  <si>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</si>
  <si>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</si>
  <si>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</si>
  <si>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</si>
  <si>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</si>
  <si>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</si>
  <si>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</si>
  <si>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</si>
  <si>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</si>
  <si>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</si>
  <si>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</si>
  <si>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</si>
  <si>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</si>
  <si>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</si>
  <si>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</si>
  <si>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</si>
  <si>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</si>
  <si>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</si>
  <si>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</si>
  <si>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</si>
  <si>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</si>
  <si>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</si>
  <si>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</si>
  <si>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</si>
  <si>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</si>
  <si>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</si>
  <si>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</si>
  <si>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</si>
  <si>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</si>
  <si>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</si>
  <si>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</si>
  <si>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</si>
  <si>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</si>
  <si>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</si>
  <si>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</si>
  <si>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</si>
  <si>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</si>
  <si>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</si>
  <si>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</si>
  <si>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</si>
  <si>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</si>
  <si>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</si>
  <si>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</si>
  <si>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</si>
  <si>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</si>
  <si>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</si>
  <si>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</si>
  <si>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</si>
  <si>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</si>
  <si>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</si>
  <si>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</si>
  <si>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</si>
  <si>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</si>
  <si>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</si>
  <si>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</si>
  <si>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</si>
  <si>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</si>
  <si>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</si>
  <si>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</si>
  <si>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</si>
  <si>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</si>
  <si>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</si>
  <si>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</si>
  <si>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</si>
  <si>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</si>
  <si>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</si>
  <si>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</si>
  <si>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</si>
  <si>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</si>
  <si>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</si>
  <si>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</si>
  <si>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</si>
  <si>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</si>
  <si>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</si>
  <si>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</si>
  <si>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</si>
  <si>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</si>
  <si>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</si>
  <si>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</si>
  <si>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</si>
  <si>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</si>
  <si>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</si>
  <si>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</si>
  <si>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</si>
  <si>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</si>
  <si>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</si>
  <si>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</si>
  <si>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</si>
  <si>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</si>
  <si>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</si>
  <si>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</si>
  <si>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</si>
  <si>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</si>
  <si>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</si>
  <si>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</si>
  <si>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</si>
  <si>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</si>
  <si>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</si>
  <si>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</si>
  <si>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</si>
  <si>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</si>
  <si>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</si>
  <si>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</si>
  <si>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</si>
  <si>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</si>
  <si>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</si>
  <si>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</si>
  <si>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</si>
  <si>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</si>
  <si>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</si>
  <si>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</si>
  <si>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</si>
  <si>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</si>
  <si>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</si>
  <si>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</si>
  <si>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</si>
  <si>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</si>
  <si>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</si>
  <si>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</si>
  <si>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</si>
  <si>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</si>
  <si>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</si>
  <si>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</si>
  <si>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</si>
  <si>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</si>
  <si>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</si>
  <si>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</si>
  <si>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</si>
  <si>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</si>
  <si>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</si>
  <si>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</si>
  <si>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</si>
  <si>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</si>
  <si>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</si>
  <si>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</si>
  <si>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</si>
  <si>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</si>
  <si>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</si>
  <si>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</si>
  <si>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</si>
  <si>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</si>
  <si>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</si>
  <si>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</si>
  <si>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</si>
  <si>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</si>
  <si>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</si>
  <si>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</si>
  <si>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</si>
  <si>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</si>
  <si>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</si>
  <si>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</si>
  <si>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</si>
  <si>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</si>
  <si>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</si>
  <si>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</si>
  <si>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</si>
  <si>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</si>
  <si>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</si>
  <si>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</si>
  <si>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</si>
  <si>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</si>
  <si>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</si>
  <si>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</si>
  <si>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</si>
  <si>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</si>
  <si>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</si>
  <si>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</si>
  <si>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</si>
  <si>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</si>
  <si>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</si>
  <si>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</si>
  <si>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</si>
  <si>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</si>
  <si>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</si>
  <si>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</si>
  <si>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</si>
  <si>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</si>
  <si>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</si>
  <si>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</si>
  <si>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</si>
  <si>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</si>
  <si>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</si>
  <si>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</si>
  <si>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</si>
  <si>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</si>
  <si>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</si>
  <si>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</si>
  <si>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</si>
  <si>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</si>
  <si>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</si>
  <si>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</si>
  <si>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</si>
  <si>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</si>
  <si>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</si>
  <si>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</si>
  <si>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</si>
  <si>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</si>
  <si>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</si>
  <si>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</si>
  <si>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</si>
  <si>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</si>
  <si>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</si>
  <si>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</si>
  <si>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</si>
  <si>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</si>
  <si>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</si>
  <si>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</si>
  <si>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</si>
  <si>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</si>
  <si>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</si>
  <si>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</si>
  <si>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</si>
  <si>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</si>
  <si>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</si>
  <si>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</si>
  <si>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</si>
  <si>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</si>
  <si>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</si>
  <si>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</si>
  <si>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</si>
  <si>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</si>
  <si>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</si>
  <si>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</si>
  <si>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</si>
  <si>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</si>
  <si>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</si>
  <si>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</si>
  <si>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</si>
  <si>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</si>
  <si>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</si>
  <si>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</si>
  <si>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</si>
  <si>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</si>
  <si>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</si>
  <si>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</si>
  <si>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</si>
  <si>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</si>
  <si>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</si>
  <si>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</si>
  <si>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</si>
  <si>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</si>
  <si>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</si>
  <si>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</si>
  <si>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</si>
  <si>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</si>
  <si>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</si>
  <si>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</si>
  <si>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</si>
  <si>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</si>
  <si>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</si>
  <si>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</si>
  <si>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</si>
  <si>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</si>
  <si>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</si>
  <si>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</si>
  <si>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</si>
  <si>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</si>
  <si>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</si>
  <si>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</si>
  <si>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</si>
  <si>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</si>
  <si>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</si>
  <si>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</si>
  <si>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</si>
  <si>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</si>
  <si>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</si>
  <si>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</si>
  <si>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</si>
  <si>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</si>
  <si>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</si>
  <si>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</si>
  <si>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</si>
  <si>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</si>
  <si>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</si>
  <si>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</si>
  <si>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</si>
  <si>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</si>
  <si>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</si>
  <si>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</si>
  <si>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</si>
  <si>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</si>
  <si>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</si>
  <si>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</si>
  <si>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</si>
  <si>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</si>
  <si>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</si>
  <si>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</si>
  <si>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</si>
  <si>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</si>
  <si>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</si>
  <si>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</si>
  <si>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</si>
  <si>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</si>
  <si>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</si>
  <si>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</si>
  <si>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</si>
  <si>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</si>
  <si>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</si>
  <si>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</si>
  <si>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</si>
  <si>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</si>
  <si>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</si>
  <si>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</si>
  <si>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</si>
  <si>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</si>
  <si>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</si>
  <si>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</si>
  <si>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</si>
  <si>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</si>
  <si>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</si>
  <si>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</si>
  <si>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</si>
  <si>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</si>
  <si>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</si>
  <si>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</si>
  <si>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</si>
  <si>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</si>
  <si>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</si>
  <si>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</si>
  <si>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</si>
  <si>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</si>
  <si>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</si>
  <si>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</si>
  <si>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</si>
  <si>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</si>
  <si>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</si>
  <si>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</si>
  <si>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</si>
  <si>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</si>
  <si>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</si>
  <si>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</si>
  <si>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</si>
  <si>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</si>
  <si>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</si>
  <si>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</si>
  <si>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</si>
  <si>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</si>
  <si>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</si>
  <si>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</si>
  <si>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</si>
  <si>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</si>
  <si>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</si>
  <si>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</si>
  <si>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</si>
  <si>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</si>
  <si>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</si>
  <si>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</si>
  <si>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</si>
  <si>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</si>
  <si>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</si>
  <si>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</si>
  <si>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</si>
  <si>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</si>
  <si>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</si>
  <si>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</si>
  <si>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</si>
  <si>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</si>
  <si>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</si>
  <si>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</si>
  <si>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</si>
  <si>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</si>
  <si>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</si>
  <si>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</si>
  <si>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</si>
  <si>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</si>
  <si>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</si>
  <si>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</si>
  <si>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</si>
  <si>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</si>
  <si>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</si>
  <si>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</si>
  <si>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</si>
  <si>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</si>
  <si>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</si>
  <si>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</si>
  <si>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</si>
  <si>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</si>
  <si>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</si>
  <si>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</si>
  <si>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</si>
  <si>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</si>
  <si>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</si>
  <si>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</si>
  <si>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</si>
  <si>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</si>
  <si>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</si>
  <si>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</si>
  <si>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</si>
  <si>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</si>
  <si>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</si>
  <si>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</si>
  <si>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</si>
  <si>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</si>
  <si>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</si>
  <si>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</si>
  <si>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</si>
  <si>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</si>
  <si>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</si>
  <si>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</si>
  <si>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</si>
  <si>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</si>
  <si>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</si>
  <si>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</si>
  <si>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</si>
  <si>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</si>
  <si>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</si>
  <si>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</si>
  <si>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</si>
  <si>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</si>
  <si>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</si>
  <si>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</si>
  <si>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</si>
  <si>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</si>
  <si>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</si>
  <si>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</si>
  <si>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</si>
  <si>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</si>
  <si>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</si>
  <si>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</si>
  <si>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</si>
  <si>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</si>
  <si>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</si>
  <si>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</si>
  <si>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</si>
  <si>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</si>
  <si>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</si>
  <si>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</si>
  <si>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</si>
  <si>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</si>
  <si>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</si>
  <si>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</si>
  <si>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</si>
  <si>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</si>
  <si>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</si>
  <si>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</si>
  <si>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</si>
  <si>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</si>
  <si>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</si>
  <si>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</si>
  <si>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</si>
  <si>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</si>
  <si>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</si>
  <si>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</si>
  <si>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</si>
  <si>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</si>
  <si>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</si>
  <si>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</si>
  <si>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</si>
  <si>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</si>
  <si>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</si>
  <si>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</si>
  <si>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</si>
  <si>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</si>
  <si>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</si>
  <si>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</si>
  <si>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</si>
  <si>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</si>
  <si>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</si>
  <si>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</si>
  <si>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</si>
  <si>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</si>
  <si>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</si>
  <si>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</si>
  <si>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</si>
  <si>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</si>
  <si>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</si>
  <si>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</si>
  <si>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</si>
  <si>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</si>
  <si>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</si>
  <si>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</si>
  <si>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</si>
  <si>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</si>
  <si>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</si>
  <si>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</si>
  <si>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</si>
  <si>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</si>
  <si>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</si>
  <si>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</si>
  <si>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</si>
  <si>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</si>
  <si>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</si>
  <si>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</si>
  <si>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</si>
  <si>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</si>
  <si>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</si>
  <si>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</si>
  <si>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</si>
  <si>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</si>
  <si>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</si>
  <si>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</si>
  <si>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</si>
  <si>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</si>
  <si>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</si>
  <si>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</si>
  <si>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</si>
  <si>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</si>
  <si>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</si>
  <si>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</si>
  <si>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</si>
  <si>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</si>
  <si>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</si>
  <si>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</si>
  <si>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</si>
  <si>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</si>
  <si>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</si>
  <si>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</si>
  <si>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</si>
  <si>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</si>
  <si>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</si>
  <si>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</si>
  <si>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</si>
  <si>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</si>
  <si>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</si>
  <si>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</si>
  <si>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</si>
  <si>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</si>
  <si>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</si>
  <si>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</si>
  <si>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</si>
  <si>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</si>
  <si>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</si>
  <si>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</si>
  <si>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</si>
  <si>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</si>
  <si>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</si>
  <si>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</si>
  <si>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</si>
  <si>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</si>
  <si>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</si>
  <si>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</si>
  <si>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</si>
  <si>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</si>
  <si>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</si>
  <si>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</si>
  <si>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</si>
  <si>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</si>
  <si>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</si>
  <si>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</si>
  <si>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</si>
  <si>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</si>
  <si>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</si>
  <si>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</si>
  <si>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</si>
  <si>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</si>
  <si>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</si>
  <si>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</si>
  <si>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</si>
  <si>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</si>
  <si>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</si>
  <si>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</si>
  <si>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</si>
  <si>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</si>
  <si>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</si>
  <si>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</si>
  <si>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</si>
  <si>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</si>
  <si>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</si>
  <si>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</si>
  <si>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</si>
  <si>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</si>
  <si>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</si>
  <si>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</si>
  <si>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</si>
  <si>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</si>
  <si>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</si>
  <si>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</si>
  <si>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</si>
  <si>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</si>
  <si>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</si>
  <si>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</si>
  <si>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</si>
  <si>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</si>
  <si>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</si>
  <si>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</si>
  <si>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</si>
  <si>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</si>
  <si>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</si>
  <si>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</si>
  <si>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</si>
  <si>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</si>
  <si>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</si>
  <si>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</si>
  <si>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</si>
  <si>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</si>
  <si>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</si>
  <si>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</si>
  <si>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</si>
  <si>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</si>
  <si>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</si>
  <si>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</si>
  <si>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</si>
  <si>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</si>
  <si>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</si>
  <si>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</si>
  <si>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</si>
  <si>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</si>
  <si>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</si>
  <si>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</si>
  <si>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</si>
  <si>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</si>
  <si>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</si>
  <si>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</si>
  <si>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</si>
  <si>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</si>
  <si>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</si>
  <si>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</si>
  <si>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</si>
  <si>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</si>
  <si>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</si>
  <si>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</si>
  <si>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</si>
  <si>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</si>
  <si>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</si>
  <si>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</si>
  <si>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</si>
  <si>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</si>
  <si>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</si>
  <si>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</si>
  <si>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</si>
  <si>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</si>
  <si>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</si>
  <si>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</si>
  <si>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</si>
  <si>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</si>
  <si>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</si>
  <si>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</si>
  <si>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</si>
  <si>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</si>
  <si>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</si>
  <si>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</si>
  <si>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</si>
  <si>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</si>
  <si>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</si>
  <si>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</si>
  <si>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</si>
  <si>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</si>
  <si>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</si>
  <si>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</si>
  <si>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</si>
  <si>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</si>
  <si>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</si>
  <si>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</si>
  <si>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</si>
  <si>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</si>
  <si>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</si>
  <si>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</si>
  <si>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</si>
  <si>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</si>
  <si>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</si>
  <si>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</si>
  <si>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</si>
  <si>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</si>
  <si>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</si>
  <si>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</si>
  <si>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</si>
  <si>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</si>
  <si>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</si>
  <si>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</si>
  <si>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</si>
  <si>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</si>
  <si>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</si>
  <si>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</si>
  <si>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</si>
  <si>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</si>
  <si>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</si>
  <si>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</si>
  <si>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</si>
  <si>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</si>
  <si>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</si>
  <si>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</si>
  <si>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</si>
  <si>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</si>
  <si>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</si>
  <si>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</si>
  <si>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</si>
  <si>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</si>
  <si>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</si>
  <si>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</si>
  <si>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</si>
  <si>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</si>
  <si>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</si>
  <si>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</si>
  <si>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</si>
  <si>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</si>
  <si>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</si>
  <si>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</si>
  <si>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</si>
  <si>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</si>
  <si>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</si>
  <si>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</si>
  <si>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</si>
  <si>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</si>
  <si>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</si>
  <si>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</si>
  <si>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</si>
  <si>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</si>
  <si>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</si>
  <si>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</si>
  <si>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</si>
  <si>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</si>
  <si>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</si>
  <si>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</si>
  <si>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</si>
  <si>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</si>
  <si>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</si>
  <si>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</si>
  <si>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</si>
  <si>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</si>
  <si>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</si>
  <si>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</si>
  <si>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</si>
  <si>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</si>
  <si>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</si>
  <si>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</si>
  <si>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</si>
  <si>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</si>
  <si>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</si>
  <si>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</si>
  <si>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</si>
  <si>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</si>
  <si>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</si>
  <si>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</si>
  <si>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</si>
  <si>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</si>
  <si>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</si>
  <si>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</si>
  <si>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</si>
  <si>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</si>
  <si>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</si>
  <si>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</si>
  <si>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</si>
  <si>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</si>
  <si>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</si>
  <si>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</si>
  <si>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</si>
  <si>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</si>
  <si>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</si>
  <si>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</si>
  <si>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</si>
  <si>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</si>
  <si>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</si>
  <si>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</si>
  <si>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</si>
  <si>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</si>
  <si>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</si>
  <si>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</si>
  <si>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</si>
  <si>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</si>
  <si>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</si>
  <si>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</si>
  <si>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</si>
  <si>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</si>
  <si>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</si>
  <si>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</si>
  <si>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</si>
  <si>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</si>
  <si>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</si>
  <si>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</si>
  <si>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</si>
  <si>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</si>
  <si>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</si>
  <si>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</si>
  <si>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</si>
  <si>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</si>
  <si>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</si>
  <si>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</si>
  <si>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</si>
  <si>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</si>
  <si>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</si>
  <si>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</si>
  <si>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</si>
  <si>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</si>
  <si>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</si>
  <si>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</si>
  <si>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</si>
  <si>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</si>
  <si>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</si>
  <si>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</si>
  <si>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</si>
  <si>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</si>
  <si>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</si>
  <si>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</si>
  <si>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</si>
  <si>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</si>
  <si>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</si>
  <si>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</si>
  <si>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</si>
  <si>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</si>
  <si>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</si>
  <si>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</si>
  <si>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</si>
  <si>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</si>
  <si>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</si>
  <si>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</si>
  <si>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</si>
  <si>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</si>
  <si>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</si>
  <si>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</si>
  <si>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</si>
  <si>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</si>
  <si>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</si>
  <si>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</si>
  <si>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</si>
  <si>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</si>
  <si>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</si>
  <si>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</si>
  <si>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</si>
  <si>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</si>
  <si>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</si>
  <si>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</si>
  <si>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</si>
  <si>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</si>
  <si>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</si>
  <si>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</si>
  <si>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</si>
  <si>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</si>
  <si>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</si>
  <si>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</si>
  <si>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</si>
  <si>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</si>
  <si>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</si>
  <si>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</si>
  <si>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</si>
  <si>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</si>
  <si>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</si>
  <si>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</si>
  <si>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</si>
  <si>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</si>
  <si>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</si>
  <si>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</si>
  <si>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</si>
  <si>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</si>
  <si>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</si>
  <si>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</si>
  <si>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</si>
  <si>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</si>
  <si>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</si>
  <si>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</si>
  <si>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</si>
  <si>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</si>
  <si>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</si>
  <si>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</si>
  <si>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</si>
  <si>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</si>
  <si>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</si>
  <si>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</si>
  <si>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</si>
  <si>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</si>
  <si>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</si>
  <si>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</si>
  <si>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</si>
  <si>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</si>
  <si>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</si>
  <si>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</si>
  <si>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</si>
  <si>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</si>
  <si>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</si>
  <si>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</si>
  <si>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</si>
  <si>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</si>
  <si>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</si>
  <si>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</si>
  <si>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</si>
  <si>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</si>
  <si>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</si>
  <si>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</si>
  <si>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</si>
  <si>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</si>
  <si>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</si>
  <si>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</si>
  <si>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</si>
  <si>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</si>
  <si>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</si>
  <si>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</si>
  <si>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</si>
  <si>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</si>
  <si>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</si>
  <si>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</si>
  <si>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</si>
  <si>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</si>
  <si>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</si>
  <si>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</si>
  <si>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</si>
  <si>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</si>
  <si>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</si>
  <si>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</si>
  <si>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</si>
  <si>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</si>
  <si>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</si>
  <si>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</si>
  <si>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</si>
  <si>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</si>
  <si>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</si>
  <si>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</si>
  <si>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</si>
  <si>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</si>
  <si>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</si>
  <si>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</si>
  <si>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</si>
  <si>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</si>
  <si>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</si>
  <si>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</si>
  <si>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</si>
  <si>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</si>
  <si>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</si>
  <si>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</si>
  <si>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</si>
  <si>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</si>
  <si>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</si>
  <si>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</si>
  <si>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</si>
  <si>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</si>
  <si>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</si>
  <si>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</si>
  <si>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</si>
  <si>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</si>
  <si>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</si>
  <si>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</si>
  <si>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</si>
  <si>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</si>
  <si>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</si>
  <si>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</si>
  <si>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</si>
  <si>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</si>
  <si>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</si>
  <si>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</si>
  <si>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</si>
  <si>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</si>
  <si>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</si>
  <si>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</si>
  <si>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</si>
  <si>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</si>
  <si>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</si>
  <si>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</si>
  <si>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</si>
  <si>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</si>
  <si>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</si>
  <si>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</si>
  <si>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</si>
  <si>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</si>
  <si>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</si>
  <si>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</si>
  <si>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</si>
  <si>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</si>
  <si>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</si>
  <si>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</si>
  <si>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</si>
  <si>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</si>
  <si>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</si>
  <si>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</si>
  <si>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</si>
  <si>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</si>
  <si>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</si>
  <si>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</si>
  <si>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</si>
  <si>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</si>
  <si>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</si>
  <si>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</si>
  <si>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</si>
  <si>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</si>
  <si>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</si>
  <si>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</si>
  <si>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</si>
  <si>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</si>
  <si>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</si>
  <si>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</si>
  <si>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</si>
  <si>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</si>
  <si>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</si>
  <si>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</si>
  <si>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</si>
  <si>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</si>
  <si>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</si>
  <si>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</si>
  <si>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</si>
  <si>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</si>
  <si>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</si>
  <si>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</si>
  <si>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</si>
  <si>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</si>
  <si>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</si>
  <si>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</si>
  <si>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</si>
  <si>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</si>
  <si>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</si>
  <si>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</si>
  <si>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</si>
  <si>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</si>
  <si>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</si>
  <si>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</si>
  <si>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</si>
  <si>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</si>
  <si>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</si>
  <si>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</si>
  <si>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</si>
  <si>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</si>
  <si>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</si>
  <si>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</si>
  <si>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</si>
  <si>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</si>
  <si>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</si>
  <si>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</si>
  <si>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</si>
  <si>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</si>
  <si>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</si>
  <si>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</si>
  <si>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</si>
  <si>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</si>
  <si>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</si>
  <si>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</si>
  <si>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</si>
  <si>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</si>
  <si>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</si>
  <si>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</si>
  <si>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</si>
  <si>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</si>
  <si>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</si>
  <si>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</si>
  <si>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</si>
  <si>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</si>
  <si>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</si>
  <si>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</si>
  <si>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</si>
  <si>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</si>
  <si>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</si>
  <si>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</si>
  <si>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</si>
  <si>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</si>
  <si>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</si>
  <si>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</si>
  <si>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</si>
  <si>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</si>
  <si>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</si>
  <si>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</si>
  <si>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</si>
  <si>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</si>
  <si>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</si>
  <si>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</si>
  <si>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</si>
  <si>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</si>
  <si>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</si>
  <si>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</si>
  <si>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</si>
  <si>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</si>
  <si>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</si>
  <si>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</si>
  <si>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</si>
  <si>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</si>
  <si>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</si>
  <si>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</si>
  <si>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</si>
  <si>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</si>
  <si>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</si>
  <si>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</si>
  <si>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</si>
  <si>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</si>
  <si>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</si>
  <si>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</si>
  <si>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</si>
  <si>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</si>
  <si>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</si>
  <si>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</si>
  <si>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</si>
  <si>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</si>
  <si>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</si>
  <si>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</si>
  <si>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</si>
  <si>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</si>
  <si>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</si>
  <si>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</si>
  <si>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</si>
  <si>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</si>
  <si>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</si>
  <si>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</si>
  <si>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</si>
  <si>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</si>
  <si>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</si>
  <si>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</si>
  <si>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</si>
  <si>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</si>
  <si>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</si>
  <si>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</si>
  <si>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</si>
  <si>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</si>
  <si>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</si>
  <si>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</si>
  <si>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</si>
  <si>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</si>
  <si>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</si>
  <si>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</si>
  <si>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</si>
  <si>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</si>
  <si>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</si>
  <si>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</si>
  <si>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</si>
  <si>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</si>
  <si>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</si>
  <si>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</si>
  <si>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</si>
  <si>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</si>
  <si>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</si>
  <si>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</si>
  <si>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</si>
  <si>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</si>
  <si>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</si>
  <si>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</si>
  <si>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</si>
  <si>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</si>
  <si>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</si>
  <si>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</si>
  <si>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</si>
  <si>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</si>
  <si>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</si>
  <si>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</si>
  <si>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</si>
  <si>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</si>
  <si>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</si>
  <si>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</si>
  <si>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</si>
  <si>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</si>
  <si>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</si>
  <si>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</si>
  <si>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</si>
  <si>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</si>
  <si>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</si>
  <si>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</si>
  <si>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</si>
  <si>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</si>
  <si>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</si>
  <si>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</si>
  <si>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</si>
  <si>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</si>
  <si>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</si>
  <si>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</si>
  <si>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</si>
  <si>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</si>
  <si>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</si>
  <si>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</si>
  <si>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</si>
  <si>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</si>
  <si>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</si>
  <si>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</si>
  <si>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</si>
  <si>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</si>
  <si>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</si>
  <si>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</si>
  <si>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</si>
  <si>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</si>
  <si>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</si>
  <si>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</si>
  <si>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</si>
  <si>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</si>
  <si>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</si>
  <si>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</si>
  <si>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</si>
  <si>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</si>
  <si>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</si>
  <si>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</si>
  <si>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</si>
  <si>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</si>
  <si>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</si>
  <si>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</si>
  <si>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</si>
  <si>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</si>
  <si>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</si>
  <si>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</si>
  <si>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</si>
  <si>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</si>
  <si>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</si>
  <si>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</si>
  <si>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</si>
  <si>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</si>
  <si>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</si>
  <si>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</si>
  <si>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</si>
  <si>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</si>
  <si>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</si>
  <si>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</si>
  <si>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</si>
  <si>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</si>
  <si>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</si>
  <si>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</si>
  <si>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</si>
  <si>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</si>
  <si>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</si>
  <si>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</si>
  <si>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</si>
  <si>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</si>
  <si>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</si>
  <si>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</si>
  <si>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</si>
  <si>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</si>
  <si>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</si>
  <si>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</si>
  <si>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</si>
  <si>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</si>
  <si>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</si>
  <si>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</si>
  <si>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</si>
  <si>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</si>
  <si>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</si>
  <si>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</si>
  <si>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</si>
  <si>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</si>
  <si>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</si>
  <si>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</si>
  <si>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</si>
  <si>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</si>
  <si>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</si>
  <si>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</si>
  <si>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</si>
  <si>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</si>
  <si>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</si>
  <si>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</si>
  <si>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</si>
  <si>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</si>
  <si>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</si>
  <si>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</si>
  <si>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</si>
  <si>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</si>
  <si>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</si>
  <si>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</si>
  <si>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</si>
  <si>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</si>
  <si>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</si>
  <si>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</si>
  <si>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</si>
  <si>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</si>
  <si>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</si>
  <si>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</si>
  <si>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</si>
  <si>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</si>
  <si>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</si>
  <si>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</si>
  <si>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</si>
  <si>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</si>
  <si>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</si>
  <si>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</si>
  <si>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</si>
  <si>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</si>
  <si>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</si>
  <si>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</si>
  <si>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</si>
  <si>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</si>
  <si>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</si>
  <si>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</si>
  <si>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</si>
  <si>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</si>
  <si>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</si>
  <si>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</si>
  <si>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</si>
  <si>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</si>
  <si>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</si>
  <si>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</si>
  <si>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</si>
  <si>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</si>
  <si>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</si>
  <si>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</si>
  <si>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</si>
  <si>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</si>
  <si>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</si>
  <si>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</si>
  <si>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</si>
  <si>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</si>
  <si>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</si>
  <si>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</si>
  <si>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</si>
  <si>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</si>
  <si>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</si>
  <si>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</si>
  <si>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</si>
  <si>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</si>
  <si>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</si>
  <si>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</si>
  <si>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</si>
  <si>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</si>
  <si>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</si>
  <si>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</si>
  <si>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</si>
  <si>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</si>
  <si>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</si>
  <si>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</si>
  <si>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</si>
  <si>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</si>
  <si>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</si>
  <si>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</si>
  <si>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</si>
  <si>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</si>
  <si>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</si>
  <si>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</si>
  <si>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</si>
  <si>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</si>
  <si>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</si>
  <si>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</si>
  <si>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</si>
  <si>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</si>
  <si>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</si>
  <si>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</si>
  <si>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</si>
  <si>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</si>
  <si>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</si>
  <si>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</si>
  <si>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</si>
  <si>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</si>
  <si>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</si>
  <si>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</si>
  <si>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</si>
  <si>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</si>
  <si>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</si>
  <si>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</si>
  <si>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</si>
  <si>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</si>
  <si>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</si>
  <si>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</si>
  <si>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</si>
  <si>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</si>
  <si>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</si>
  <si>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</si>
  <si>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</si>
  <si>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</si>
  <si>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</si>
  <si>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</si>
  <si>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</si>
  <si>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</si>
  <si>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</si>
  <si>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</si>
  <si>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</si>
  <si>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</si>
  <si>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</si>
  <si>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</si>
  <si>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</si>
  <si>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</si>
  <si>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</si>
  <si>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</si>
  <si>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</si>
  <si>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</si>
  <si>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</si>
  <si>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</si>
  <si>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</si>
  <si>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</si>
  <si>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</si>
  <si>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</si>
  <si>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</si>
  <si>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</si>
  <si>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</si>
  <si>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</si>
  <si>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</si>
  <si>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</si>
  <si>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</si>
  <si>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</si>
  <si>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</si>
  <si>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</si>
  <si>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</si>
  <si>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</si>
  <si>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</si>
  <si>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</si>
  <si>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</si>
  <si>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</si>
  <si>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</si>
  <si>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</si>
  <si>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</si>
  <si>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</si>
  <si>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</si>
  <si>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</si>
  <si>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</si>
  <si>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</si>
  <si>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</si>
  <si>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</si>
  <si>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</si>
  <si>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</si>
  <si>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</si>
  <si>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</si>
  <si>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</si>
  <si>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</si>
  <si>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</si>
  <si>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</si>
  <si>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</si>
  <si>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</si>
  <si>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</si>
  <si>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</si>
  <si>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</si>
  <si>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</si>
  <si>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</si>
  <si>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</si>
  <si>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</si>
  <si>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</si>
  <si>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</si>
  <si>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</si>
  <si>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</si>
  <si>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</si>
  <si>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</si>
  <si>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</si>
  <si>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</si>
  <si>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</si>
  <si>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</si>
  <si>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</si>
  <si>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</si>
  <si>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</si>
  <si>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</si>
  <si>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</si>
  <si>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</si>
  <si>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</si>
  <si>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</si>
  <si>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</si>
  <si>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</si>
  <si>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</si>
  <si>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</si>
  <si>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</si>
  <si>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</si>
  <si>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</si>
  <si>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</si>
  <si>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</si>
  <si>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</si>
  <si>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</si>
  <si>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</si>
  <si>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</si>
  <si>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</si>
  <si>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</si>
  <si>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</si>
  <si>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</si>
  <si>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</si>
  <si>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</si>
  <si>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</si>
  <si>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</si>
  <si>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</si>
  <si>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</si>
  <si>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</si>
  <si>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</si>
  <si>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</si>
  <si>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</si>
  <si>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</si>
  <si>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</si>
  <si>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</si>
  <si>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</si>
  <si>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</si>
  <si>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</si>
  <si>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</si>
  <si>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</si>
  <si>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</si>
  <si>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</si>
  <si>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</si>
  <si>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</si>
  <si>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</si>
  <si>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</si>
  <si>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</si>
  <si>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</si>
  <si>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</si>
  <si>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</si>
  <si>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</si>
  <si>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</si>
  <si>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</si>
  <si>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</si>
  <si>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</si>
  <si>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</si>
  <si>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</si>
  <si>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</si>
  <si>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</si>
  <si>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</si>
  <si>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</si>
  <si>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</si>
  <si>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</si>
  <si>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</si>
  <si>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</si>
  <si>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</si>
  <si>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</si>
  <si>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</si>
  <si>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</si>
  <si>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</si>
  <si>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</si>
  <si>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</si>
  <si>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</si>
  <si>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</si>
  <si>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</si>
  <si>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</si>
  <si>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</si>
  <si>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</si>
  <si>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</si>
  <si>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</si>
  <si>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</si>
  <si>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</si>
  <si>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</si>
  <si>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</si>
  <si>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</si>
  <si>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</si>
  <si>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</si>
  <si>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</si>
  <si>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</si>
  <si>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</si>
  <si>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</si>
  <si>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</si>
  <si>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</si>
  <si>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</si>
  <si>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</si>
  <si>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</si>
  <si>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</si>
  <si>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</si>
  <si>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</si>
  <si>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</si>
  <si>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</si>
  <si>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</si>
  <si>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</si>
  <si>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</si>
  <si>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</si>
  <si>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</si>
  <si>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</si>
  <si>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</si>
  <si>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</si>
  <si>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</si>
  <si>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</si>
  <si>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</si>
  <si>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</si>
  <si>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</si>
  <si>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</si>
  <si>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</si>
  <si>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</si>
  <si>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</si>
  <si>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</si>
  <si>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</si>
  <si>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</si>
  <si>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</si>
  <si>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</si>
  <si>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</si>
  <si>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</si>
  <si>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</si>
  <si>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</si>
  <si>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</si>
  <si>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</si>
  <si>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</si>
  <si>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</si>
  <si>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</si>
  <si>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</si>
  <si>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</si>
  <si>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</si>
  <si>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</si>
  <si>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</si>
  <si>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</si>
  <si>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</si>
  <si>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</si>
  <si>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</si>
  <si>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</si>
  <si>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</si>
  <si>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</si>
  <si>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</si>
  <si>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</si>
  <si>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</si>
  <si>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</si>
  <si>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</si>
  <si>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</si>
  <si>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</si>
  <si>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</si>
  <si>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</si>
  <si>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</si>
  <si>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</si>
  <si>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</si>
  <si>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</si>
  <si>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</si>
  <si>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</si>
  <si>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</si>
  <si>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</si>
  <si>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</si>
  <si>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</si>
  <si>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</si>
  <si>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</si>
  <si>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</si>
  <si>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</si>
  <si>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</si>
  <si>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</si>
  <si>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</si>
  <si>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</si>
  <si>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</si>
  <si>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</si>
  <si>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</si>
  <si>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</si>
  <si>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</si>
  <si>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</si>
  <si>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</si>
  <si>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</si>
  <si>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</si>
  <si>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</si>
  <si>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</si>
  <si>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</si>
  <si>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</si>
  <si>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</si>
  <si>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</si>
  <si>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</si>
  <si>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</si>
  <si>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</si>
  <si>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</si>
  <si>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</si>
  <si>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</si>
  <si>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</si>
  <si>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</si>
  <si>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</si>
  <si>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</si>
  <si>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</si>
  <si>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</si>
  <si>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</si>
  <si>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</si>
  <si>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</si>
  <si>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</si>
  <si>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</si>
  <si>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</si>
  <si>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</si>
  <si>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</si>
  <si>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</si>
  <si>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</si>
  <si>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</si>
  <si>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</si>
  <si>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</si>
  <si>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</si>
  <si>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</si>
  <si>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</si>
  <si>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</si>
  <si>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</si>
  <si>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</si>
  <si>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</si>
  <si>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</si>
  <si>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</si>
  <si>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</si>
  <si>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</si>
  <si>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</si>
  <si>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</si>
  <si>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</si>
  <si>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</si>
  <si>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</si>
  <si>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</si>
  <si>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</si>
  <si>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</si>
  <si>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</si>
  <si>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</si>
  <si>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</si>
  <si>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</si>
  <si>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</si>
  <si>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</si>
  <si>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</si>
  <si>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</si>
  <si>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</si>
  <si>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</si>
  <si>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</si>
  <si>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</si>
  <si>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</si>
  <si>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</si>
  <si>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</si>
  <si>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</si>
  <si>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</si>
  <si>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</si>
  <si>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</si>
  <si>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</si>
  <si>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</si>
  <si>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</si>
  <si>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</si>
  <si>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</si>
  <si>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</si>
  <si>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</si>
  <si>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</si>
  <si>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</si>
  <si>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</si>
  <si>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</si>
  <si>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</si>
  <si>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</si>
  <si>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</si>
  <si>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</si>
  <si>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</si>
  <si>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</si>
  <si>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</si>
  <si>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</si>
  <si>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</si>
  <si>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</si>
  <si>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</si>
  <si>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</si>
  <si>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</si>
  <si>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</si>
  <si>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</si>
  <si>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</si>
  <si>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</si>
  <si>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</si>
  <si>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</si>
  <si>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</si>
  <si>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</si>
  <si>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</si>
  <si>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</si>
  <si>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</si>
  <si>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</si>
  <si>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</si>
  <si>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</si>
  <si>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</si>
  <si>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</si>
  <si>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</si>
  <si>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</si>
  <si>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</si>
  <si>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</si>
  <si>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</si>
  <si>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</si>
  <si>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</si>
  <si>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</si>
  <si>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</si>
  <si>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</si>
  <si>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</si>
  <si>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</si>
  <si>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</si>
  <si>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</si>
  <si>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</si>
  <si>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</si>
  <si>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</si>
  <si>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</si>
  <si>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</si>
  <si>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</si>
  <si>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</si>
  <si>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</si>
  <si>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</si>
  <si>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</si>
  <si>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</si>
  <si>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</si>
  <si>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</si>
  <si>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</si>
  <si>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</si>
  <si>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</si>
  <si>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</si>
  <si>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</si>
  <si>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</si>
  <si>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</si>
  <si>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</si>
  <si>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</si>
  <si>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</si>
  <si>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</si>
  <si>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</si>
  <si>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</si>
  <si>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</si>
  <si>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</si>
  <si>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</si>
  <si>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</si>
  <si>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</si>
  <si>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</si>
  <si>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</si>
  <si>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</si>
  <si>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</si>
  <si>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</si>
  <si>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</si>
  <si>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</si>
  <si>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</si>
  <si>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</si>
  <si>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</si>
  <si>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</si>
  <si>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</si>
  <si>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</si>
  <si>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</si>
  <si>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</si>
  <si>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</si>
  <si>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</si>
  <si>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</si>
  <si>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</si>
  <si>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</si>
  <si>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</si>
  <si>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</si>
  <si>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</si>
  <si>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</si>
  <si>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</si>
  <si>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</si>
  <si>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</si>
  <si>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</si>
  <si>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</si>
  <si>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</si>
  <si>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</si>
  <si>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</si>
  <si>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</si>
  <si>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</si>
  <si>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</si>
  <si>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</si>
  <si>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</si>
  <si>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</si>
  <si>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</si>
  <si>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</si>
  <si>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</si>
  <si>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</si>
  <si>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</si>
  <si>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</si>
  <si>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</si>
  <si>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</si>
  <si>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</si>
  <si>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</si>
  <si>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</si>
  <si>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</si>
  <si>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</si>
  <si>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</si>
  <si>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</si>
  <si>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</si>
  <si>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</si>
  <si>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</si>
  <si>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</si>
  <si>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</si>
  <si>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</si>
  <si>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</si>
  <si>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</si>
  <si>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</si>
  <si>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</si>
  <si>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</si>
  <si>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</si>
  <si>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</si>
  <si>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</si>
  <si>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</si>
  <si>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</si>
  <si>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</si>
  <si>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</si>
  <si>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</si>
  <si>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</si>
  <si>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</si>
  <si>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</si>
  <si>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</si>
  <si>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</si>
  <si>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</si>
  <si>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</si>
  <si>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</si>
  <si>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</si>
  <si>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</si>
  <si>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</si>
  <si>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</si>
  <si>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</si>
  <si>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</si>
  <si>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</si>
  <si>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</si>
  <si>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</si>
  <si>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</si>
  <si>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</si>
  <si>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</si>
  <si>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</si>
  <si>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</si>
  <si>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</si>
  <si>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</si>
  <si>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</si>
  <si>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</si>
  <si>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</si>
  <si>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</si>
  <si>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</si>
  <si>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</si>
  <si>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</si>
  <si>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</si>
  <si>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</si>
  <si>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</si>
  <si>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</si>
  <si>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</si>
  <si>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</si>
  <si>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</si>
  <si>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</si>
  <si>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</si>
  <si>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</si>
  <si>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</si>
  <si>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</si>
  <si>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</si>
  <si>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</si>
  <si>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</si>
  <si>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</si>
  <si>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</si>
  <si>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</si>
  <si>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</si>
  <si>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</si>
  <si>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</si>
  <si>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</si>
  <si>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</si>
  <si>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</si>
  <si>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</si>
  <si>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</si>
  <si>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</si>
  <si>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</si>
  <si>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</si>
  <si>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</si>
  <si>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</si>
  <si>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</si>
  <si>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</si>
  <si>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</si>
  <si>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</si>
  <si>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</si>
  <si>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</si>
  <si>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</si>
  <si>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</si>
  <si>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</si>
  <si>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</si>
  <si>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</si>
  <si>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</si>
  <si>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</si>
  <si>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</si>
  <si>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</si>
  <si>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</si>
  <si>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</si>
  <si>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</si>
  <si>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</si>
  <si>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</si>
  <si>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</si>
  <si>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</si>
  <si>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</si>
  <si>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</si>
  <si>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</si>
  <si>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</si>
  <si>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</si>
  <si>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</si>
  <si>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</si>
  <si>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</si>
  <si>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</si>
  <si>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</si>
  <si>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</si>
  <si>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</si>
  <si>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</si>
  <si>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</si>
  <si>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</si>
  <si>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</si>
  <si>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</si>
  <si>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</si>
  <si>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</si>
  <si>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</si>
  <si>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</si>
  <si>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</si>
  <si>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</si>
  <si>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</si>
  <si>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</si>
  <si>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</si>
  <si>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</si>
  <si>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</si>
  <si>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</si>
  <si>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</si>
  <si>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</si>
  <si>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</si>
  <si>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</si>
  <si>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</si>
  <si>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</si>
  <si>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</si>
  <si>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</si>
  <si>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</si>
  <si>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</si>
  <si>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</si>
  <si>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</si>
  <si>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</si>
  <si>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</si>
  <si>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</si>
  <si>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</si>
  <si>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</si>
  <si>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</si>
  <si>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</si>
  <si>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</si>
  <si>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</si>
  <si>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</si>
  <si>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</si>
  <si>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</si>
  <si>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</si>
  <si>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</si>
  <si>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</si>
  <si>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</si>
  <si>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</si>
  <si>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</si>
  <si>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</si>
  <si>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</si>
  <si>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</si>
  <si>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</si>
  <si>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</si>
  <si>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</si>
  <si>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</si>
  <si>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</si>
  <si>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</si>
  <si>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</si>
  <si>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</si>
  <si>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</si>
  <si>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</si>
  <si>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</si>
  <si>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</si>
  <si>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</si>
  <si>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</si>
  <si>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</si>
  <si>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</si>
  <si>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</si>
  <si>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</si>
  <si>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</si>
  <si>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</si>
  <si>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</si>
  <si>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</si>
  <si>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</si>
  <si>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</si>
  <si>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</si>
  <si>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</si>
  <si>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</si>
  <si>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</si>
  <si>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</si>
  <si>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</si>
  <si>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</si>
  <si>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</si>
  <si>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</si>
  <si>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</si>
  <si>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</si>
  <si>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</si>
  <si>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</si>
  <si>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</si>
  <si>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</si>
  <si>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</si>
  <si>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</si>
  <si>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</si>
  <si>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</si>
  <si>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</si>
  <si>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</si>
  <si>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</si>
  <si>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</si>
  <si>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</si>
  <si>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</si>
  <si>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</si>
  <si>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</si>
  <si>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</si>
  <si>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</si>
  <si>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</si>
  <si>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</si>
  <si>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</si>
  <si>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</si>
  <si>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</si>
  <si>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</si>
  <si>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</si>
  <si>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</si>
  <si>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</si>
  <si>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</si>
  <si>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</si>
  <si>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</si>
  <si>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</si>
  <si>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</si>
  <si>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</si>
  <si>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</si>
  <si>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</si>
  <si>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</si>
  <si>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</si>
  <si>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</si>
  <si>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</si>
  <si>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</si>
  <si>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</si>
  <si>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</si>
  <si>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</si>
  <si>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</si>
  <si>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</si>
  <si>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</si>
  <si>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</si>
  <si>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</si>
  <si>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</si>
  <si>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</si>
  <si>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</si>
  <si>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</si>
  <si>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</si>
  <si>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</si>
  <si>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</si>
  <si>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</si>
  <si>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</si>
  <si>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</si>
  <si>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</si>
  <si>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</si>
  <si>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</si>
  <si>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</si>
  <si>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</si>
  <si>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</si>
  <si>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</si>
  <si>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</si>
  <si>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</si>
  <si>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</si>
  <si>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</si>
  <si>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</si>
  <si>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</si>
  <si>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</si>
  <si>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</si>
  <si>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</si>
  <si>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</si>
  <si>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</si>
  <si>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</si>
  <si>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</si>
  <si>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</si>
  <si>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</si>
  <si>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</si>
  <si>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</si>
  <si>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</si>
  <si>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</si>
  <si>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</si>
  <si>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</si>
  <si>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</si>
  <si>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</si>
  <si>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</si>
  <si>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</si>
  <si>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</si>
  <si>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</si>
  <si>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</si>
  <si>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</si>
  <si>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</si>
  <si>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</si>
  <si>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</si>
  <si>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</si>
  <si>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</si>
  <si>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</si>
  <si>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</si>
  <si>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</si>
  <si>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</si>
  <si>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</si>
  <si>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</si>
  <si>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</si>
  <si>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</si>
  <si>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</si>
  <si>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</si>
  <si>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</si>
  <si>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</si>
  <si>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</si>
  <si>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</si>
  <si>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</si>
  <si>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</si>
  <si>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</si>
  <si>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</si>
  <si>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</si>
  <si>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</si>
  <si>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</si>
  <si>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</si>
  <si>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</si>
  <si>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</si>
  <si>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</si>
  <si>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</si>
  <si>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</si>
  <si>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</si>
  <si>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</si>
  <si>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</si>
  <si>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</si>
  <si>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</si>
  <si>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</si>
  <si>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</si>
  <si>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</si>
  <si>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</si>
  <si>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</si>
  <si>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</si>
  <si>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</si>
  <si>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</si>
  <si>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</si>
  <si>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</si>
  <si>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</si>
  <si>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</si>
  <si>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</si>
  <si>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</si>
  <si>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</si>
  <si>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</si>
  <si>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</si>
  <si>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</si>
  <si>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</si>
  <si>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</si>
  <si>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</si>
  <si>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</si>
  <si>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</si>
  <si>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</si>
  <si>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</si>
  <si>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</si>
  <si>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</si>
  <si>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</si>
  <si>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</si>
  <si>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</si>
  <si>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</si>
  <si>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</si>
  <si>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</si>
  <si>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</si>
  <si>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</si>
  <si>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</si>
  <si>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</si>
  <si>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</si>
  <si>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</si>
  <si>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</si>
  <si>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</si>
  <si>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</si>
  <si>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</si>
  <si>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</si>
  <si>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</si>
  <si>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</si>
  <si>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</si>
  <si>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</si>
  <si>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</si>
  <si>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</si>
  <si>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</si>
  <si>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</si>
  <si>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</si>
  <si>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</si>
  <si>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</si>
  <si>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</si>
  <si>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</si>
  <si>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</si>
  <si>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</si>
  <si>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</si>
  <si>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</si>
  <si>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</si>
  <si>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</si>
  <si>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</si>
  <si>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</si>
  <si>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</si>
  <si>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</si>
  <si>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</si>
  <si>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</si>
  <si>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</si>
  <si>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</si>
  <si>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</si>
  <si>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</si>
  <si>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</si>
  <si>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</si>
  <si>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</si>
  <si>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</si>
  <si>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</si>
  <si>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</si>
  <si>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</si>
  <si>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</si>
  <si>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</si>
  <si>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</si>
  <si>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</si>
  <si>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</si>
  <si>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</si>
  <si>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</si>
  <si>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</si>
  <si>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</si>
  <si>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</si>
  <si>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</si>
  <si>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</si>
  <si>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</si>
  <si>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</si>
  <si>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</si>
  <si>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</si>
  <si>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</si>
  <si>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</si>
  <si>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</si>
  <si>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</si>
  <si>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</si>
  <si>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</si>
  <si>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</si>
  <si>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</si>
  <si>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</si>
  <si>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</si>
  <si>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</si>
  <si>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</si>
  <si>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</si>
  <si>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</si>
  <si>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</si>
  <si>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</si>
  <si>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</si>
  <si>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</si>
  <si>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</si>
  <si>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</si>
  <si>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</si>
  <si>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</si>
  <si>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</si>
  <si>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</si>
  <si>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</si>
  <si>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</si>
  <si>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</si>
  <si>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</si>
  <si>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</si>
  <si>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</si>
  <si>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</si>
  <si>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</si>
  <si>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</si>
  <si>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</si>
  <si>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</si>
  <si>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</si>
  <si>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</si>
  <si>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</si>
  <si>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</si>
  <si>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</si>
  <si>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</si>
  <si>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</si>
  <si>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</si>
  <si>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</si>
  <si>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</si>
  <si>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</si>
  <si>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</si>
  <si>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</si>
  <si>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</si>
  <si>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</si>
  <si>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</si>
  <si>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</si>
  <si>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</si>
  <si>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</si>
  <si>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</si>
  <si>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</si>
  <si>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</si>
  <si>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</si>
  <si>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</si>
  <si>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</si>
  <si>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</si>
  <si>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</si>
  <si>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</si>
  <si>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</si>
  <si>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</si>
  <si>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</si>
  <si>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</si>
  <si>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</si>
  <si>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</si>
  <si>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</si>
  <si>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</si>
  <si>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</si>
  <si>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</si>
  <si>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</si>
  <si>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</si>
  <si>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</si>
  <si>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</si>
  <si>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</si>
  <si>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</si>
  <si>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</si>
  <si>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</si>
  <si>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</si>
  <si>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</si>
  <si>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</si>
  <si>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</si>
  <si>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</si>
  <si>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</si>
  <si>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</si>
  <si>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</si>
  <si>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</si>
  <si>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</si>
  <si>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</si>
  <si>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</si>
  <si>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</si>
  <si>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</si>
  <si>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</si>
  <si>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</si>
  <si>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</si>
  <si>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</si>
  <si>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</si>
  <si>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</si>
  <si>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</si>
  <si>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</si>
  <si>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</si>
  <si>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</si>
  <si>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</si>
  <si>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</si>
  <si>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</si>
  <si>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</si>
  <si>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</si>
  <si>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</si>
  <si>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</si>
  <si>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</si>
  <si>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</si>
  <si>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</si>
  <si>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</si>
  <si>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</si>
  <si>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</si>
  <si>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</si>
  <si>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</si>
  <si>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</si>
  <si>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</si>
  <si>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</si>
  <si>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</si>
  <si>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</si>
  <si>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</si>
  <si>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</si>
  <si>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</si>
  <si>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</si>
  <si>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</si>
  <si>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</si>
  <si>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</si>
  <si>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</si>
  <si>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</si>
  <si>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</si>
  <si>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</si>
  <si>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</si>
  <si>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</si>
  <si>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</si>
  <si>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</si>
  <si>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</si>
  <si>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</si>
  <si>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</si>
  <si>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</si>
  <si>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</si>
  <si>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</si>
  <si>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</si>
  <si>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</si>
  <si>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</si>
  <si>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</si>
  <si>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</si>
  <si>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</si>
  <si>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</si>
  <si>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</si>
  <si>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</si>
  <si>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</si>
  <si>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</si>
  <si>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</si>
  <si>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</si>
  <si>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</si>
  <si>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</si>
  <si>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</si>
  <si>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</si>
  <si>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</si>
  <si>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</si>
  <si>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</si>
  <si>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</si>
  <si>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</si>
  <si>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</si>
  <si>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</si>
  <si>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</si>
  <si>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</si>
  <si>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</si>
  <si>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</si>
  <si>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</si>
  <si>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</si>
  <si>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</si>
  <si>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</si>
  <si>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</si>
  <si>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</si>
  <si>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</si>
  <si>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</si>
  <si>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</si>
  <si>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</si>
  <si>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</si>
  <si>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</si>
  <si>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</si>
  <si>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</si>
  <si>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</si>
  <si>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</si>
  <si>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</si>
  <si>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</si>
  <si>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</si>
  <si>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</si>
  <si>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</si>
  <si>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</si>
  <si>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</si>
  <si>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</si>
  <si>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</si>
  <si>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</si>
  <si>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</si>
  <si>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</si>
  <si>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</si>
  <si>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</si>
  <si>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</si>
  <si>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</si>
  <si>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</si>
  <si>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</si>
  <si>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</si>
  <si>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</si>
  <si>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</si>
  <si>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</si>
  <si>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</si>
  <si>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</si>
  <si>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</si>
  <si>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</si>
  <si>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</si>
  <si>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</si>
  <si>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</si>
  <si>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</si>
  <si>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</si>
  <si>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</si>
  <si>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</si>
  <si>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</si>
  <si>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</si>
  <si>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</si>
  <si>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</si>
  <si>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</si>
  <si>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</si>
  <si>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</si>
  <si>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</si>
  <si>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</si>
  <si>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</si>
  <si>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</si>
  <si>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</si>
  <si>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</si>
  <si>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</si>
  <si>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</si>
  <si>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</si>
  <si>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</si>
  <si>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</si>
  <si>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</si>
  <si>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</si>
  <si>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</si>
  <si>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</si>
  <si>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</si>
  <si>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</si>
  <si>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</si>
  <si>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</si>
  <si>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</si>
  <si>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</si>
  <si>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</si>
  <si>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</si>
  <si>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</si>
  <si>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</si>
  <si>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</si>
  <si>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</si>
  <si>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</si>
  <si>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</si>
  <si>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</si>
  <si>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</si>
  <si>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</si>
  <si>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</si>
  <si>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</si>
  <si>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</si>
  <si>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</si>
  <si>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</si>
  <si>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</si>
  <si>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</si>
  <si>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</si>
  <si>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</si>
  <si>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</si>
  <si>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</si>
  <si>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</si>
  <si>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</si>
  <si>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</si>
  <si>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</si>
  <si>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</si>
  <si>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</si>
  <si>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</si>
  <si>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</si>
  <si>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</si>
  <si>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</si>
  <si>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</si>
  <si>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</si>
  <si>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</si>
  <si>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</si>
  <si>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</si>
  <si>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</si>
  <si>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</si>
  <si>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</si>
  <si>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</si>
  <si>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</si>
  <si>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</si>
  <si>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</si>
  <si>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</si>
  <si>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</si>
  <si>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</si>
  <si>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</si>
  <si>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</si>
  <si>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</si>
  <si>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</si>
  <si>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</si>
  <si>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</si>
  <si>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</si>
  <si>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</si>
  <si>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</si>
  <si>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</si>
  <si>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</si>
  <si>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</si>
  <si>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</si>
  <si>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</si>
  <si>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</si>
  <si>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</si>
  <si>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</si>
  <si>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</si>
  <si>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</si>
  <si>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</si>
  <si>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</si>
  <si>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</si>
  <si>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</si>
  <si>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</si>
  <si>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</si>
  <si>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</si>
  <si>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</si>
  <si>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</si>
  <si>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</si>
  <si>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</si>
  <si>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</si>
  <si>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</si>
  <si>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</si>
  <si>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</si>
  <si>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</si>
  <si>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</si>
  <si>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</si>
  <si>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</si>
  <si>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</si>
  <si>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</si>
  <si>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</si>
  <si>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</si>
  <si>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</si>
  <si>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</si>
  <si>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</si>
  <si>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</si>
  <si>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</si>
  <si>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</si>
  <si>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</si>
  <si>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</si>
  <si>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</si>
  <si>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</si>
  <si>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</si>
  <si>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</si>
  <si>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</si>
  <si>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</si>
  <si>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</si>
  <si>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</si>
  <si>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</si>
  <si>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</si>
  <si>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</si>
  <si>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</si>
  <si>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</si>
  <si>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</si>
  <si>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</si>
  <si>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</si>
  <si>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</si>
  <si>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</si>
  <si>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</si>
  <si>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</si>
  <si>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</si>
  <si>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</si>
  <si>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</si>
  <si>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</si>
  <si>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</si>
  <si>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</si>
  <si>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</si>
  <si>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</si>
  <si>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</si>
  <si>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</si>
  <si>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</si>
  <si>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</si>
  <si>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</si>
  <si>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</si>
  <si>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</si>
  <si>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</si>
  <si>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</si>
  <si>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</si>
  <si>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</si>
  <si>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</si>
  <si>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</si>
  <si>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</si>
  <si>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</si>
  <si>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</si>
  <si>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</si>
  <si>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</si>
  <si>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</si>
  <si>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</si>
  <si>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</si>
  <si>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</si>
  <si>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</si>
  <si>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</si>
  <si>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</si>
  <si>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</si>
  <si>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</si>
  <si>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</si>
  <si>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</si>
  <si>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</si>
  <si>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</si>
  <si>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</si>
  <si>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</si>
  <si>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</si>
  <si>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</si>
  <si>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</si>
  <si>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</si>
  <si>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</si>
  <si>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</si>
  <si>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</si>
  <si>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</si>
  <si>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</si>
  <si>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</si>
  <si>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</si>
  <si>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</si>
  <si>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</si>
  <si>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</si>
  <si>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</si>
  <si>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</si>
  <si>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</si>
  <si>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</si>
  <si>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</si>
  <si>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</si>
  <si>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</si>
  <si>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</si>
  <si>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</si>
  <si>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</si>
  <si>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</si>
  <si>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</si>
  <si>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</si>
  <si>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</si>
  <si>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</si>
  <si>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</si>
  <si>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</si>
  <si>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</si>
  <si>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</si>
  <si>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</si>
  <si>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</si>
  <si>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</si>
  <si>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</si>
  <si>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</si>
  <si>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</si>
  <si>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</si>
  <si>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</si>
  <si>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</si>
  <si>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</si>
  <si>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</si>
  <si>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</si>
  <si>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</si>
  <si>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</si>
  <si>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</si>
  <si>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</si>
  <si>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</si>
  <si>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</si>
  <si>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</si>
  <si>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</si>
  <si>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</si>
  <si>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</si>
  <si>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</si>
  <si>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</si>
  <si>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</si>
  <si>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</si>
  <si>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</si>
  <si>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</si>
  <si>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</si>
  <si>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</si>
  <si>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</si>
  <si>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</si>
  <si>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</si>
  <si>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</si>
  <si>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</si>
  <si>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</si>
  <si>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</si>
  <si>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</si>
  <si>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</si>
  <si>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</si>
  <si>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</si>
  <si>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</si>
  <si>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</si>
  <si>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</si>
  <si>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</si>
  <si>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</si>
  <si>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</si>
  <si>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</si>
  <si>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</si>
  <si>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</si>
  <si>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</si>
  <si>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</si>
  <si>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</si>
  <si>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</si>
  <si>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</si>
  <si>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</si>
  <si>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</si>
  <si>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</si>
  <si>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</si>
  <si>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</si>
  <si>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</si>
  <si>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</si>
  <si>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</si>
  <si>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</si>
  <si>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</si>
  <si>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</si>
  <si>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</si>
  <si>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</si>
  <si>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</si>
  <si>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</si>
  <si>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</si>
  <si>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</si>
  <si>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</si>
  <si>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</si>
  <si>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</si>
  <si>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</si>
  <si>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</si>
  <si>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</si>
  <si>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</si>
  <si>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</si>
  <si>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</si>
  <si>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</si>
  <si>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</si>
  <si>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</si>
  <si>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</si>
  <si>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</si>
  <si>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</si>
  <si>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</si>
  <si>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</si>
  <si>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</si>
  <si>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</si>
  <si>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</si>
  <si>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</si>
  <si>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</si>
  <si>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</si>
  <si>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</si>
  <si>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</si>
  <si>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</si>
  <si>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</si>
  <si>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</si>
  <si>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</si>
  <si>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</si>
  <si>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</si>
  <si>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</si>
  <si>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</si>
  <si>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</si>
  <si>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</si>
  <si>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</si>
  <si>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</si>
  <si>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</si>
  <si>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</si>
  <si>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</si>
  <si>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</si>
  <si>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</si>
  <si>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</si>
  <si>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</si>
  <si>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</si>
  <si>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</si>
  <si>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</si>
  <si>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</si>
  <si>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</si>
  <si>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</si>
  <si>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</si>
  <si>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</si>
  <si>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</si>
  <si>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</si>
  <si>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</si>
  <si>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</si>
  <si>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</si>
  <si>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</si>
  <si>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</si>
  <si>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</si>
  <si>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</si>
  <si>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</si>
  <si>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</si>
  <si>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</si>
  <si>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</si>
  <si>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</si>
  <si>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</si>
  <si>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</si>
  <si>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</si>
  <si>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</si>
  <si>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</si>
  <si>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</si>
  <si>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</si>
  <si>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</si>
  <si>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</si>
  <si>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</si>
  <si>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</si>
  <si>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</si>
  <si>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</si>
  <si>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</si>
  <si>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</si>
  <si>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</si>
  <si>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</si>
  <si>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</si>
  <si>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</si>
  <si>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</si>
  <si>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</si>
  <si>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</si>
  <si>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</si>
  <si>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</si>
  <si>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</si>
  <si>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</si>
  <si>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</si>
  <si>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</si>
  <si>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</si>
  <si>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</si>
  <si>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</si>
  <si>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</si>
  <si>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</si>
  <si>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</si>
  <si>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</si>
  <si>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</si>
  <si>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</si>
  <si>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</si>
  <si>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</si>
  <si>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</si>
  <si>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</si>
  <si>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</si>
  <si>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</si>
  <si>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</si>
  <si>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</si>
  <si>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</si>
  <si>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</si>
  <si>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</si>
  <si>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</si>
  <si>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</si>
  <si>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</si>
  <si>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</si>
  <si>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</si>
  <si>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</si>
  <si>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</si>
  <si>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</si>
  <si>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</si>
  <si>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</si>
  <si>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</si>
  <si>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</si>
  <si>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</si>
  <si>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</si>
  <si>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</si>
  <si>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</si>
  <si>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</si>
  <si>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</si>
  <si>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</si>
  <si>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</si>
  <si>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</si>
  <si>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</si>
  <si>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</si>
  <si>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</si>
  <si>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</si>
  <si>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</si>
  <si>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</si>
  <si>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</si>
  <si>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</si>
  <si>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</si>
  <si>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</si>
  <si>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</si>
  <si>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</si>
  <si>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</si>
  <si>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</si>
  <si>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</si>
  <si>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</si>
  <si>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</si>
  <si>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</si>
  <si>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</si>
  <si>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</si>
  <si>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</si>
  <si>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</si>
  <si>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</si>
  <si>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</si>
  <si>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</si>
  <si>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</si>
  <si>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</si>
  <si>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</si>
  <si>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</si>
  <si>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</si>
  <si>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</si>
  <si>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</si>
  <si>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</si>
  <si>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</si>
  <si>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</si>
  <si>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</si>
  <si>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</si>
  <si>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</si>
  <si>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</si>
  <si>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</si>
  <si>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</si>
  <si>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</si>
  <si>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</si>
  <si>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</si>
  <si>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</si>
  <si>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</si>
  <si>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</si>
  <si>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</si>
  <si>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</si>
  <si>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</si>
  <si>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</si>
  <si>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</si>
  <si>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</si>
  <si>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</si>
  <si>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</si>
  <si>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</si>
  <si>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</si>
  <si>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</si>
  <si>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</si>
  <si>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</si>
  <si>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</si>
  <si>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</si>
  <si>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</si>
  <si>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</si>
  <si>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</si>
  <si>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</si>
  <si>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</si>
  <si>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</si>
  <si>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</si>
  <si>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</si>
  <si>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</si>
  <si>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</si>
  <si>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</si>
  <si>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</si>
  <si>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</si>
  <si>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</si>
  <si>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</si>
  <si>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</si>
  <si>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</si>
  <si>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</si>
  <si>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</si>
  <si>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</si>
  <si>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</si>
  <si>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</si>
  <si>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</si>
  <si>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</si>
  <si>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</si>
  <si>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</si>
  <si>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</si>
  <si>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</si>
  <si>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</si>
  <si>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</si>
  <si>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</si>
  <si>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</si>
  <si>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</si>
  <si>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</si>
  <si>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</si>
  <si>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</si>
  <si>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</si>
  <si>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</si>
  <si>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</si>
  <si>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</si>
  <si>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</si>
  <si>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</si>
  <si>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</si>
  <si>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</si>
  <si>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</si>
  <si>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</si>
  <si>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</si>
  <si>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</si>
  <si>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</si>
  <si>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</si>
  <si>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</si>
  <si>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</si>
  <si>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</si>
  <si>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</si>
  <si>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</si>
  <si>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</si>
  <si>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</si>
  <si>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</si>
  <si>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</si>
  <si>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</si>
  <si>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</si>
  <si>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</si>
  <si>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</si>
  <si>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</si>
  <si>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</si>
  <si>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</si>
  <si>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</si>
  <si>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</si>
  <si>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</si>
  <si>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</si>
  <si>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</si>
  <si>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</si>
  <si>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</si>
  <si>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</si>
  <si>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</si>
  <si>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</si>
  <si>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</si>
  <si>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</si>
  <si>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</si>
  <si>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</si>
  <si>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</si>
  <si>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</si>
  <si>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</si>
  <si>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</si>
  <si>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</si>
  <si>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</si>
  <si>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</si>
  <si>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</si>
  <si>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</si>
  <si>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</si>
  <si>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</si>
  <si>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</si>
  <si>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</si>
  <si>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</si>
  <si>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</si>
  <si>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</si>
  <si>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</si>
  <si>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</si>
  <si>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</si>
  <si>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</si>
  <si>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</si>
  <si>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</si>
  <si>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</si>
  <si>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</si>
  <si>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</si>
  <si>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</si>
  <si>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</si>
  <si>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</si>
  <si>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</si>
  <si>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</si>
  <si>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</si>
  <si>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</si>
  <si>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</si>
  <si>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</si>
  <si>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</si>
  <si>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</si>
  <si>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</si>
  <si>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</si>
  <si>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</si>
  <si>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</si>
  <si>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</si>
  <si>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</si>
  <si>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</si>
  <si>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</si>
  <si>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</si>
  <si>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</si>
  <si>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</si>
  <si>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</si>
  <si>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</si>
  <si>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</si>
  <si>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</si>
  <si>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</si>
  <si>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</si>
  <si>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</si>
  <si>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</si>
  <si>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</si>
  <si>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</si>
  <si>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</si>
  <si>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</si>
  <si>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</si>
  <si>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</si>
  <si>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</si>
  <si>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</si>
  <si>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</si>
  <si>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</si>
  <si>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</si>
  <si>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</si>
  <si>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</si>
  <si>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</si>
  <si>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</si>
  <si>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</si>
  <si>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</si>
  <si>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</si>
  <si>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</si>
  <si>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</si>
  <si>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</si>
  <si>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</si>
  <si>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</si>
  <si>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</si>
  <si>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</si>
  <si>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</si>
  <si>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</si>
  <si>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</si>
  <si>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</si>
  <si>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</si>
  <si>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</si>
  <si>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</si>
  <si>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</si>
  <si>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</si>
  <si>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</si>
  <si>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</si>
  <si>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</si>
  <si>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</si>
  <si>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</si>
  <si>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</si>
  <si>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</si>
  <si>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</si>
  <si>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</si>
  <si>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</si>
  <si>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</si>
  <si>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</si>
  <si>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</si>
  <si>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</si>
  <si>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</si>
  <si>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</si>
  <si>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</si>
  <si>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</si>
  <si>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</si>
  <si>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</si>
  <si>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</si>
  <si>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</si>
  <si>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</si>
  <si>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</si>
  <si>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</si>
  <si>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</si>
  <si>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</si>
  <si>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</si>
  <si>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</si>
  <si>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</si>
  <si>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</si>
  <si>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</si>
  <si>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</si>
  <si>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</si>
  <si>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</si>
  <si>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</si>
  <si>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</si>
  <si>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</si>
  <si>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</si>
  <si>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</si>
  <si>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</si>
  <si>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</si>
  <si>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</si>
  <si>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</si>
  <si>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</si>
  <si>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</si>
  <si>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</si>
  <si>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</si>
  <si>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</si>
  <si>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</si>
  <si>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</si>
  <si>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</si>
  <si>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</si>
  <si>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</si>
  <si>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</si>
  <si>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</si>
  <si>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</si>
  <si>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</si>
  <si>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</si>
  <si>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</si>
  <si>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</si>
  <si>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</si>
  <si>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</si>
  <si>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</si>
  <si>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</si>
  <si>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</si>
  <si>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</si>
  <si>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</si>
  <si>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</si>
  <si>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</si>
  <si>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</si>
  <si>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</si>
  <si>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</si>
  <si>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</si>
  <si>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</si>
  <si>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</si>
  <si>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</si>
  <si>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</si>
  <si>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</si>
  <si>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</si>
  <si>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</si>
  <si>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</si>
  <si>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</si>
  <si>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</si>
  <si>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</si>
  <si>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</si>
  <si>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</si>
  <si>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</si>
  <si>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</si>
  <si>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</si>
  <si>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</si>
  <si>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</si>
  <si>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</si>
  <si>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</si>
  <si>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</si>
  <si>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</si>
  <si>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</si>
  <si>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</si>
  <si>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</si>
  <si>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</si>
  <si>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</si>
  <si>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</si>
  <si>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</si>
  <si>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</si>
  <si>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</si>
  <si>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</si>
  <si>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</si>
  <si>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</si>
  <si>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</si>
  <si>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</si>
  <si>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</si>
  <si>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</si>
  <si>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</si>
  <si>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</si>
  <si>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</si>
  <si>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</si>
  <si>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</si>
  <si>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</si>
  <si>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</si>
  <si>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</si>
  <si>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</si>
  <si>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</si>
  <si>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</si>
  <si>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</si>
  <si>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</si>
  <si>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</si>
  <si>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</si>
  <si>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</si>
  <si>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</si>
  <si>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</si>
  <si>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</si>
  <si>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</si>
  <si>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</si>
  <si>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</si>
  <si>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</si>
  <si>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</si>
  <si>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</si>
  <si>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</si>
  <si>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</si>
  <si>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</si>
  <si>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</si>
  <si>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</si>
  <si>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</si>
  <si>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</si>
  <si>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</si>
  <si>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</si>
  <si>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</si>
  <si>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</si>
  <si>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</si>
  <si>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</si>
  <si>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</si>
  <si>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</si>
  <si>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</si>
  <si>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</si>
  <si>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</si>
  <si>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</si>
  <si>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</si>
  <si>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</si>
  <si>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</si>
  <si>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</si>
  <si>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</si>
  <si>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</si>
  <si>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</si>
  <si>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</si>
  <si>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</si>
  <si>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</si>
  <si>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</si>
  <si>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</si>
  <si>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</si>
  <si>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</si>
  <si>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</si>
  <si>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</si>
  <si>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</si>
  <si>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</si>
  <si>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</si>
  <si>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</si>
  <si>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</si>
  <si>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</si>
  <si>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</si>
  <si>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</si>
  <si>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</si>
  <si>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</si>
  <si>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</si>
  <si>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</si>
  <si>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</si>
  <si>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</si>
  <si>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</si>
  <si>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</si>
  <si>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</si>
  <si>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</si>
  <si>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</si>
  <si>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</si>
  <si>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</si>
  <si>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</si>
  <si>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</si>
  <si>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</si>
  <si>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</si>
  <si>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</si>
  <si>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</si>
  <si>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</si>
  <si>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</si>
  <si>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</si>
  <si>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</si>
  <si>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</si>
  <si>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</si>
  <si>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</si>
  <si>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</si>
  <si>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</si>
  <si>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</si>
  <si>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</si>
  <si>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</si>
  <si>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</si>
  <si>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</si>
  <si>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</si>
  <si>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</si>
  <si>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</si>
  <si>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</si>
  <si>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</si>
  <si>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</si>
  <si>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</si>
  <si>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</si>
  <si>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</si>
  <si>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</si>
  <si>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</si>
  <si>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</si>
  <si>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</si>
  <si>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</si>
  <si>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</si>
  <si>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</si>
  <si>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</si>
  <si>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</si>
  <si>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</si>
  <si>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</si>
  <si>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</si>
  <si>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</si>
  <si>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</si>
  <si>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</si>
  <si>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</si>
  <si>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</si>
  <si>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</si>
  <si>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</si>
  <si>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</si>
  <si>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</si>
  <si>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</si>
  <si>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</si>
  <si>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</si>
  <si>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</si>
  <si>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</si>
  <si>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</si>
  <si>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</si>
  <si>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</si>
  <si>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</si>
  <si>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</si>
  <si>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</si>
  <si>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</si>
  <si>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</si>
  <si>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</si>
  <si>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</si>
  <si>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</si>
  <si>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</si>
  <si>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</si>
  <si>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</si>
  <si>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</si>
  <si>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</si>
  <si>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</si>
  <si>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</si>
  <si>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</si>
  <si>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</si>
  <si>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</si>
  <si>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</si>
  <si>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</si>
  <si>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</si>
  <si>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</si>
  <si>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</si>
  <si>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</si>
  <si>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</si>
  <si>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</si>
  <si>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</si>
  <si>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</si>
  <si>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</si>
  <si>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</si>
  <si>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</si>
  <si>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</si>
  <si>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</si>
  <si>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</si>
  <si>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</si>
  <si>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</si>
  <si>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</si>
  <si>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</si>
  <si>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</si>
  <si>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</si>
  <si>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</si>
  <si>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</si>
  <si>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</si>
  <si>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</si>
  <si>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</si>
  <si>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</si>
  <si>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</si>
  <si>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</si>
  <si>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</si>
  <si>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</si>
  <si>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</si>
  <si>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</si>
  <si>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</si>
  <si>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</si>
  <si>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</si>
  <si>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</si>
  <si>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</si>
  <si>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</si>
  <si>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</si>
  <si>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</si>
  <si>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</si>
  <si>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</si>
  <si>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</si>
  <si>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</si>
  <si>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</si>
  <si>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</si>
  <si>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</si>
  <si>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</si>
  <si>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</si>
  <si>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</si>
  <si>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</si>
  <si>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</si>
  <si>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</si>
  <si>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</si>
  <si>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</si>
  <si>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</si>
  <si>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</si>
  <si>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</si>
  <si>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</si>
  <si>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</si>
  <si>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</si>
  <si>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</si>
  <si>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</si>
  <si>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</si>
  <si>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</si>
  <si>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</si>
  <si>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</si>
  <si>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</si>
  <si>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</si>
  <si>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</si>
  <si>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</si>
  <si>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</si>
  <si>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</si>
  <si>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</si>
  <si>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</si>
  <si>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</si>
  <si>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</si>
  <si>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</si>
  <si>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</si>
  <si>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</si>
  <si>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</si>
  <si>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</si>
  <si>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</si>
  <si>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</si>
  <si>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</si>
  <si>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</si>
  <si>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</si>
  <si>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</si>
  <si>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</si>
  <si>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</si>
  <si>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</si>
  <si>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</si>
  <si>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</si>
  <si>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</si>
  <si>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</si>
  <si>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</si>
  <si>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</si>
  <si>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</si>
  <si>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</si>
  <si>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</si>
  <si>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</si>
  <si>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</si>
  <si>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</si>
  <si>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</si>
  <si>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</si>
  <si>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</si>
  <si>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</si>
  <si>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</si>
  <si>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</si>
  <si>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</si>
  <si>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</si>
  <si>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</si>
  <si>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</si>
  <si>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</si>
  <si>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</si>
  <si>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</si>
  <si>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</si>
  <si>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</si>
  <si>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</si>
  <si>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</si>
  <si>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</si>
  <si>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</si>
  <si>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</si>
  <si>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</si>
  <si>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</si>
  <si>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</si>
  <si>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</si>
  <si>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</si>
  <si>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</si>
  <si>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</si>
  <si>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</si>
  <si>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</si>
  <si>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</si>
  <si>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</si>
  <si>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</si>
  <si>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</si>
  <si>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</si>
  <si>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</si>
  <si>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</si>
  <si>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</si>
  <si>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</si>
  <si>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</si>
  <si>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</si>
  <si>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</si>
  <si>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</si>
  <si>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</si>
  <si>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</si>
  <si>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</si>
  <si>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</si>
  <si>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</si>
  <si>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</si>
  <si>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</si>
  <si>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</si>
  <si>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</si>
  <si>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</si>
  <si>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</si>
  <si>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</si>
  <si>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</si>
  <si>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</si>
  <si>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</si>
  <si>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</si>
  <si>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</si>
  <si>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</si>
  <si>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</si>
  <si>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</si>
  <si>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</si>
  <si>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</si>
  <si>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</si>
  <si>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</si>
  <si>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</si>
  <si>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</si>
  <si>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</si>
  <si>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</si>
  <si>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</si>
  <si>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</si>
  <si>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</si>
  <si>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</si>
  <si>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</si>
  <si>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</si>
  <si>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</si>
  <si>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</si>
  <si>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</si>
  <si>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</si>
  <si>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</si>
  <si>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</si>
  <si>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</si>
  <si>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</si>
  <si>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</si>
  <si>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</si>
  <si>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</si>
  <si>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</si>
  <si>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</si>
  <si>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</si>
  <si>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</si>
  <si>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</si>
  <si>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</si>
  <si>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</si>
  <si>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</si>
  <si>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</si>
  <si>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</si>
  <si>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</si>
  <si>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</si>
  <si>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</si>
  <si>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</si>
  <si>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</si>
  <si>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</si>
  <si>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</si>
  <si>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</si>
  <si>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</si>
  <si>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</si>
  <si>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</si>
  <si>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</si>
  <si>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</si>
  <si>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</si>
  <si>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</si>
  <si>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</si>
  <si>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</si>
  <si>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</si>
  <si>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</si>
  <si>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</si>
  <si>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</si>
  <si>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</si>
  <si>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</si>
  <si>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</si>
  <si>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</si>
  <si>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</si>
  <si>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</si>
  <si>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</si>
  <si>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</si>
  <si>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</si>
  <si>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</si>
  <si>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</si>
  <si>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</si>
  <si>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</si>
  <si>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</si>
  <si>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</si>
  <si>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</si>
  <si>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</si>
  <si>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</si>
  <si>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</si>
  <si>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</si>
  <si>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</si>
  <si>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</si>
  <si>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</si>
  <si>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</si>
  <si>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</si>
  <si>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</si>
  <si>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</si>
  <si>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</si>
  <si>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</si>
  <si>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</si>
  <si>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</si>
  <si>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</si>
  <si>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</si>
  <si>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</si>
  <si>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</si>
  <si>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</si>
  <si>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</si>
  <si>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</si>
  <si>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</si>
  <si>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</si>
  <si>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</si>
  <si>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</si>
  <si>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</si>
  <si>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</si>
  <si>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</si>
  <si>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</si>
  <si>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</si>
  <si>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</si>
  <si>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</si>
  <si>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</si>
  <si>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</si>
  <si>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</si>
  <si>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</si>
  <si>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</si>
  <si>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</si>
  <si>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</si>
  <si>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</si>
  <si>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</si>
  <si>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</si>
  <si>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</si>
  <si>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</si>
  <si>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</si>
  <si>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</si>
  <si>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</si>
  <si>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</si>
  <si>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</si>
  <si>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</si>
  <si>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</si>
  <si>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</si>
  <si>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</si>
  <si>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</si>
  <si>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</si>
  <si>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</si>
  <si>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</si>
  <si>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</si>
  <si>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</si>
  <si>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</si>
  <si>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</si>
  <si>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</si>
  <si>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</si>
  <si>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</si>
  <si>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</si>
  <si>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</si>
  <si>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</si>
  <si>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</si>
  <si>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</si>
  <si>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</si>
  <si>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</si>
  <si>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</si>
  <si>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</si>
  <si>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</si>
  <si>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</si>
  <si>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</si>
  <si>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</si>
  <si>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</si>
  <si>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</si>
  <si>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</si>
  <si>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</si>
  <si>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</si>
  <si>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</si>
  <si>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</si>
  <si>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</si>
  <si>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</si>
  <si>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</si>
  <si>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</si>
  <si>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</si>
  <si>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</si>
  <si>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</si>
  <si>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</si>
  <si>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</si>
  <si>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</si>
  <si>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</si>
  <si>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</si>
  <si>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</si>
  <si>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</si>
  <si>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</si>
  <si>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</si>
  <si>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</si>
  <si>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</si>
  <si>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</si>
  <si>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</si>
  <si>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</si>
  <si>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</si>
  <si>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</si>
  <si>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</si>
  <si>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</si>
  <si>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</si>
  <si>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</si>
  <si>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</si>
  <si>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</si>
  <si>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</si>
  <si>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</si>
  <si>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</si>
  <si>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</si>
  <si>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</si>
  <si>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</si>
  <si>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</si>
  <si>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</si>
  <si>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</si>
  <si>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</si>
  <si>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</si>
  <si>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</si>
  <si>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</si>
  <si>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</si>
  <si>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</si>
  <si>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</si>
  <si>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</si>
  <si>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</si>
  <si>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</si>
  <si>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</si>
  <si>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</si>
  <si>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</si>
  <si>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</si>
  <si>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</si>
  <si>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</si>
  <si>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</si>
  <si>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</si>
  <si>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</si>
  <si>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</si>
  <si>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</si>
  <si>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</si>
  <si>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</si>
  <si>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</si>
  <si>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</si>
  <si>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</si>
  <si>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</si>
  <si>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</si>
  <si>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</si>
  <si>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</si>
  <si>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</si>
  <si>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</si>
  <si>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</si>
  <si>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</si>
  <si>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</si>
  <si>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</si>
  <si>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</si>
  <si>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</si>
  <si>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</si>
  <si>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</si>
  <si>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</si>
  <si>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</si>
  <si>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</si>
  <si>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</si>
  <si>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</si>
  <si>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</si>
  <si>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</si>
  <si>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</si>
  <si>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</si>
  <si>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</si>
  <si>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</si>
  <si>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</si>
  <si>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</si>
  <si>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</si>
  <si>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</si>
  <si>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</si>
  <si>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</si>
  <si>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</si>
  <si>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</si>
  <si>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</si>
  <si>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</si>
  <si>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</si>
  <si>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</si>
  <si>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</si>
  <si>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</si>
  <si>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</si>
  <si>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</si>
  <si>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</si>
  <si>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</si>
  <si>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</si>
  <si>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</si>
  <si>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</si>
  <si>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</si>
  <si>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</si>
  <si>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</si>
  <si>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</si>
  <si>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</si>
  <si>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</si>
  <si>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</si>
  <si>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</si>
  <si>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</si>
  <si>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</si>
  <si>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</si>
  <si>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</si>
  <si>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</si>
  <si>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</si>
  <si>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</si>
  <si>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</si>
  <si>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</si>
  <si>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</si>
  <si>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</si>
  <si>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</si>
  <si>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</si>
  <si>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</si>
  <si>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</si>
  <si>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</si>
  <si>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</si>
  <si>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</si>
  <si>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</si>
  <si>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</si>
  <si>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</si>
  <si>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</si>
  <si>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</si>
  <si>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</si>
  <si>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</si>
  <si>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</si>
  <si>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</si>
  <si>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</si>
  <si>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</si>
  <si>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</si>
  <si>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</si>
  <si>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</si>
  <si>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</si>
  <si>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</si>
  <si>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</si>
  <si>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</si>
  <si>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</si>
  <si>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</si>
  <si>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</si>
  <si>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</si>
  <si>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</si>
  <si>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</si>
  <si>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</si>
  <si>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</si>
  <si>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</si>
  <si>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</si>
  <si>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</si>
  <si>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</si>
  <si>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</si>
  <si>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</si>
  <si>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</si>
  <si>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</si>
  <si>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</si>
  <si>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</si>
  <si>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</si>
  <si>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</si>
  <si>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</si>
  <si>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</si>
  <si>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</si>
  <si>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</si>
  <si>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</si>
  <si>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</si>
  <si>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</si>
  <si>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</si>
  <si>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</si>
  <si>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</si>
  <si>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</si>
  <si>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</si>
  <si>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</si>
  <si>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</si>
  <si>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</si>
  <si>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</si>
  <si>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</si>
  <si>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</si>
  <si>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</si>
  <si>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</si>
  <si>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</si>
  <si>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</si>
  <si>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</si>
  <si>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</si>
  <si>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</si>
  <si>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</si>
  <si>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</si>
  <si>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</si>
  <si>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</si>
  <si>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</si>
  <si>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</si>
  <si>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</si>
  <si>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</si>
  <si>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</si>
  <si>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</si>
  <si>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</si>
  <si>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</si>
  <si>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</si>
  <si>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</si>
  <si>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</si>
  <si>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</si>
  <si>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</si>
  <si>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</si>
  <si>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</si>
  <si>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</si>
  <si>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</si>
  <si>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</si>
  <si>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</si>
  <si>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</si>
  <si>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</si>
  <si>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</si>
  <si>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</si>
  <si>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</si>
  <si>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</si>
  <si>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</si>
  <si>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</si>
  <si>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</si>
  <si>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</si>
  <si>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</si>
  <si>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</si>
  <si>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</si>
  <si>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</si>
  <si>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</si>
  <si>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</si>
  <si>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</si>
  <si>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</si>
  <si>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</si>
  <si>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</si>
  <si>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</si>
  <si>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</si>
  <si>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</si>
  <si>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</si>
  <si>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</si>
  <si>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</si>
  <si>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</si>
  <si>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</si>
  <si>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</si>
  <si>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</si>
  <si>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</si>
  <si>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</si>
  <si>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</si>
  <si>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</si>
  <si>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</si>
  <si>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</si>
  <si>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</si>
  <si>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</si>
  <si>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</si>
  <si>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</si>
  <si>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</si>
  <si>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</si>
  <si>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</si>
  <si>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</si>
  <si>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</si>
  <si>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</si>
  <si>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</si>
  <si>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</si>
  <si>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</si>
  <si>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</si>
  <si>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</si>
  <si>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</si>
  <si>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</si>
  <si>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</si>
  <si>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</si>
  <si>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</si>
  <si>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</si>
  <si>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</si>
  <si>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</si>
  <si>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</si>
  <si>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</si>
  <si>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</si>
  <si>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</si>
  <si>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</si>
  <si>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</si>
  <si>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</si>
  <si>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</si>
  <si>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</si>
  <si>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</si>
  <si>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</si>
  <si>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</si>
  <si>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</si>
  <si>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</si>
  <si>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</si>
  <si>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</si>
  <si>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</si>
  <si>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</si>
  <si>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</si>
  <si>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</si>
  <si>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</si>
  <si>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</si>
  <si>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</si>
  <si>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</si>
  <si>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</si>
  <si>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</si>
  <si>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</si>
  <si>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</si>
  <si>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</si>
  <si>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</si>
  <si>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</si>
  <si>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</si>
  <si>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</si>
  <si>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</si>
  <si>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</si>
  <si>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</si>
  <si>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</si>
  <si>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</si>
  <si>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</si>
  <si>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</si>
  <si>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</si>
  <si>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</si>
  <si>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</si>
  <si>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</si>
  <si>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</si>
  <si>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</si>
  <si>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</si>
  <si>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</si>
  <si>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</si>
  <si>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</si>
  <si>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</si>
  <si>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</si>
  <si>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</si>
  <si>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</si>
  <si>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</si>
  <si>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</si>
  <si>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</si>
  <si>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</si>
  <si>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</si>
  <si>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</si>
  <si>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</si>
  <si>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</si>
  <si>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</si>
  <si>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</si>
  <si>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</si>
  <si>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</si>
  <si>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</si>
  <si>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</si>
  <si>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</si>
  <si>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</si>
  <si>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</si>
  <si>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</si>
  <si>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</si>
  <si>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</si>
  <si>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</si>
  <si>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</si>
  <si>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</si>
  <si>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</si>
  <si>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</si>
  <si>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</si>
  <si>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</si>
  <si>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</si>
  <si>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</si>
  <si>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</si>
  <si>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</si>
  <si>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</si>
  <si>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</si>
  <si>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</si>
  <si>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</si>
  <si>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</si>
  <si>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</si>
  <si>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</si>
  <si>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</si>
  <si>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</si>
  <si>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</si>
  <si>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</si>
  <si>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</si>
  <si>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</si>
  <si>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</si>
  <si>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</si>
  <si>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</si>
  <si>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</si>
  <si>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</si>
  <si>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</si>
  <si>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</si>
  <si>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</si>
  <si>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</si>
  <si>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</si>
  <si>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</si>
  <si>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</si>
  <si>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</si>
  <si>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</si>
  <si>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</si>
  <si>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</si>
  <si>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</si>
  <si>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</si>
  <si>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</si>
  <si>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</si>
  <si>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</si>
  <si>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</si>
  <si>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</si>
  <si>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</si>
  <si>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</si>
  <si>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</si>
  <si>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</si>
  <si>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</si>
  <si>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</si>
  <si>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</si>
  <si>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</si>
  <si>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</si>
  <si>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</si>
  <si>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</si>
  <si>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</si>
  <si>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</si>
  <si>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</si>
  <si>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</si>
  <si>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</si>
  <si>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</si>
  <si>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</si>
  <si>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</si>
  <si>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</si>
  <si>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</si>
  <si>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</si>
  <si>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</si>
  <si>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</si>
  <si>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</si>
  <si>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</si>
  <si>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</si>
  <si>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</si>
  <si>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</si>
  <si>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</si>
  <si>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</si>
  <si>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</si>
  <si>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</si>
  <si>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</si>
  <si>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</si>
  <si>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</si>
  <si>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</si>
  <si>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</si>
  <si>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</si>
  <si>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</si>
  <si>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</si>
  <si>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</si>
  <si>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</si>
  <si>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</si>
  <si>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</si>
  <si>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</si>
  <si>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</si>
  <si>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</si>
  <si>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</si>
  <si>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</si>
  <si>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</si>
  <si>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</si>
  <si>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</si>
  <si>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</si>
  <si>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</si>
  <si>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</si>
  <si>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</si>
  <si>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</si>
  <si>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</si>
  <si>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</si>
  <si>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</si>
  <si>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</si>
  <si>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</si>
  <si>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</si>
  <si>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</si>
  <si>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</si>
  <si>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</si>
  <si>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</si>
  <si>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</si>
  <si>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</si>
  <si>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</si>
  <si>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</si>
  <si>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</si>
  <si>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</si>
  <si>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</si>
  <si>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</si>
  <si>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</si>
  <si>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</si>
  <si>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</si>
  <si>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</si>
  <si>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</si>
  <si>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</si>
  <si>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</si>
  <si>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</si>
  <si>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</si>
  <si>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</si>
  <si>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</si>
  <si>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</si>
  <si>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</si>
  <si>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</si>
  <si>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</si>
  <si>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</si>
  <si>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</si>
  <si>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</si>
  <si>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</si>
  <si>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</si>
  <si>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</si>
  <si>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</si>
  <si>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</si>
  <si>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</si>
  <si>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</si>
  <si>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</si>
  <si>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</si>
  <si>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</si>
  <si>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</si>
  <si>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</si>
  <si>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</si>
  <si>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</si>
  <si>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</si>
  <si>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</si>
  <si>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</si>
  <si>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</si>
  <si>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</si>
  <si>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</si>
  <si>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</si>
  <si>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</si>
  <si>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</si>
  <si>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</si>
  <si>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</si>
  <si>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</si>
  <si>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</si>
  <si>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</si>
  <si>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</si>
  <si>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</si>
  <si>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</si>
  <si>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</si>
  <si>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</si>
  <si>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</si>
  <si>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</si>
  <si>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</si>
  <si>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</si>
  <si>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</si>
  <si>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</si>
  <si>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</si>
  <si>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</si>
  <si>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</si>
  <si>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</si>
  <si>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</si>
  <si>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</si>
  <si>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</si>
  <si>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</si>
  <si>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</si>
  <si>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</si>
  <si>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</si>
  <si>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</si>
  <si>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</si>
  <si>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</si>
  <si>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</si>
  <si>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</si>
  <si>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</si>
  <si>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</si>
  <si>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</si>
  <si>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</si>
  <si>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</si>
  <si>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</si>
  <si>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</si>
  <si>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</si>
  <si>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</si>
  <si>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</si>
  <si>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</si>
  <si>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</si>
  <si>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</si>
  <si>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</si>
  <si>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</si>
  <si>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</si>
  <si>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</si>
  <si>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</si>
  <si>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</si>
  <si>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</si>
  <si>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</si>
  <si>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</si>
  <si>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</si>
  <si>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</si>
  <si>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</si>
  <si>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</si>
  <si>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</si>
  <si>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</si>
  <si>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</si>
  <si>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</si>
  <si>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</si>
  <si>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</si>
  <si>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</si>
  <si>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</si>
  <si>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</si>
  <si>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</si>
  <si>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</si>
  <si>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</si>
  <si>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</si>
  <si>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</si>
  <si>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</si>
  <si>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</si>
  <si>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</si>
  <si>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</si>
  <si>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</si>
  <si>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</si>
  <si>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</si>
  <si>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</si>
  <si>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</si>
  <si>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</si>
  <si>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</si>
  <si>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</si>
  <si>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</si>
  <si>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</si>
  <si>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</si>
  <si>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</si>
  <si>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</si>
  <si>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</si>
  <si>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</si>
  <si>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</si>
  <si>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</si>
  <si>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</si>
  <si>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</si>
  <si>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</si>
  <si>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</si>
  <si>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</si>
  <si>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</si>
  <si>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</si>
  <si>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</si>
  <si>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</si>
  <si>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</si>
  <si>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</si>
  <si>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</si>
  <si>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</si>
  <si>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</si>
  <si>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</si>
  <si>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</si>
  <si>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</si>
  <si>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</si>
  <si>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</si>
  <si>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</si>
  <si>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</si>
  <si>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</si>
  <si>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</si>
  <si>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</si>
  <si>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</si>
  <si>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</si>
  <si>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</si>
  <si>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</si>
  <si>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</si>
  <si>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</si>
  <si>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</si>
  <si>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</si>
  <si>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</si>
  <si>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</si>
  <si>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</si>
  <si>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</si>
  <si>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</si>
  <si>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</si>
  <si>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</si>
  <si>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</si>
  <si>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</si>
  <si>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</si>
  <si>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</si>
  <si>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</si>
  <si>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</si>
  <si>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</si>
  <si>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</si>
  <si>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</si>
  <si>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</si>
  <si>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</si>
  <si>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</si>
  <si>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</si>
  <si>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</si>
  <si>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</si>
  <si>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</si>
  <si>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</si>
  <si>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</si>
  <si>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</si>
  <si>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</si>
  <si>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</si>
  <si>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</si>
  <si>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</si>
  <si>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</si>
  <si>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</si>
  <si>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</si>
  <si>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</si>
  <si>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</si>
  <si>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</si>
  <si>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</si>
  <si>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</si>
  <si>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</si>
  <si>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</si>
  <si>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</si>
  <si>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</si>
  <si>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</si>
  <si>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</si>
  <si>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</si>
  <si>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</si>
  <si>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</si>
  <si>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</si>
  <si>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</si>
  <si>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</si>
  <si>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</si>
  <si>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</si>
  <si>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</si>
  <si>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</si>
  <si>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</si>
  <si>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</si>
  <si>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</si>
  <si>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</si>
  <si>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</si>
  <si>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</si>
  <si>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</si>
  <si>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</si>
  <si>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</si>
  <si>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</si>
  <si>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</si>
  <si>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</si>
  <si>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</si>
  <si>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</si>
  <si>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</si>
  <si>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</si>
  <si>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</si>
  <si>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</si>
  <si>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</si>
  <si>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</si>
  <si>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</si>
  <si>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</si>
  <si>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</si>
  <si>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</si>
  <si>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</si>
  <si>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</si>
  <si>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</si>
  <si>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</si>
  <si>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</si>
  <si>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</si>
  <si>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</si>
  <si>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</si>
  <si>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</si>
  <si>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</si>
  <si>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</si>
  <si>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</si>
  <si>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</si>
  <si>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</si>
  <si>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</si>
  <si>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</si>
  <si>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</si>
  <si>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</si>
  <si>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</si>
  <si>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</si>
  <si>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</si>
  <si>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</si>
  <si>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</si>
  <si>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</si>
  <si>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</si>
  <si>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</si>
  <si>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</si>
  <si>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</si>
  <si>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</si>
  <si>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</si>
  <si>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</si>
  <si>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</si>
  <si>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</si>
  <si>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</si>
  <si>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</si>
  <si>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</si>
  <si>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</si>
  <si>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</si>
  <si>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</si>
  <si>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</si>
  <si>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</si>
  <si>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</si>
  <si>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</si>
  <si>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</si>
  <si>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</si>
  <si>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</si>
  <si>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</si>
  <si>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</si>
  <si>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</si>
  <si>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</si>
  <si>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</si>
  <si>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</si>
  <si>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</si>
  <si>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</si>
  <si>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</si>
  <si>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</si>
  <si>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</si>
  <si>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</si>
  <si>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</si>
  <si>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</si>
  <si>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</si>
  <si>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</si>
  <si>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</si>
  <si>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</si>
  <si>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</si>
  <si>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</si>
  <si>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</si>
  <si>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</si>
  <si>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</si>
  <si>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</si>
  <si>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</si>
  <si>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</si>
  <si>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</si>
  <si>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</si>
  <si>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</si>
  <si>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</si>
  <si>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</si>
  <si>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</si>
  <si>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</si>
  <si>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</si>
  <si>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</si>
  <si>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</si>
  <si>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</si>
  <si>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</si>
  <si>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</si>
  <si>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</si>
  <si>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</si>
  <si>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</si>
  <si>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</si>
  <si>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</si>
  <si>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</si>
  <si>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</si>
  <si>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</si>
  <si>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</si>
  <si>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</si>
  <si>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</si>
  <si>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</si>
  <si>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</si>
  <si>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</si>
  <si>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</si>
  <si>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</si>
  <si>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</si>
  <si>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</si>
  <si>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</si>
  <si>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</si>
  <si>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</si>
  <si>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</si>
  <si>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</si>
  <si>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</si>
  <si>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</si>
  <si>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</si>
  <si>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</si>
  <si>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</si>
  <si>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</si>
  <si>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</si>
  <si>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</si>
  <si>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</si>
  <si>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</si>
  <si>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</si>
  <si>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</si>
  <si>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</si>
  <si>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</si>
  <si>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</si>
  <si>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</si>
  <si>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</si>
  <si>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</si>
  <si>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</si>
  <si>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</si>
  <si>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</si>
  <si>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</si>
  <si>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</si>
  <si>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</si>
  <si>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</si>
  <si>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</si>
  <si>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</si>
  <si>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</si>
  <si>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</si>
  <si>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</si>
  <si>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</si>
  <si>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</si>
  <si>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</si>
  <si>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</si>
  <si>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</si>
  <si>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</si>
  <si>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</si>
  <si>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</si>
  <si>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</si>
  <si>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</si>
  <si>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</si>
  <si>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</si>
  <si>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</si>
  <si>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</si>
  <si>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</si>
  <si>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</si>
  <si>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</si>
  <si>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</si>
  <si>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</si>
  <si>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</si>
  <si>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</si>
  <si>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</si>
  <si>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</si>
  <si>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</si>
  <si>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</si>
  <si>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</si>
  <si>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</si>
  <si>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</si>
  <si>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</si>
  <si>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</si>
  <si>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</si>
  <si>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</si>
  <si>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</si>
  <si>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</si>
  <si>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</si>
  <si>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</si>
  <si>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</si>
  <si>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</si>
  <si>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</si>
  <si>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</si>
  <si>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</si>
  <si>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</si>
  <si>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</si>
  <si>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</si>
  <si>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</si>
  <si>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</si>
  <si>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</si>
  <si>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</si>
  <si>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</si>
  <si>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</si>
  <si>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</si>
  <si>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</si>
  <si>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</si>
  <si>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</si>
  <si>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</si>
  <si>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</si>
  <si>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</si>
  <si>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</si>
  <si>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</si>
  <si>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</si>
  <si>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</si>
  <si>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</si>
  <si>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</si>
  <si>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</si>
  <si>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</si>
  <si>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</si>
  <si>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</si>
  <si>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</si>
  <si>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</si>
  <si>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</si>
  <si>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</si>
  <si>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</si>
  <si>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</si>
  <si>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</si>
  <si>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</si>
  <si>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</si>
  <si>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</si>
  <si>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</si>
  <si>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</si>
  <si>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</si>
  <si>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</si>
  <si>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</si>
  <si>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</si>
  <si>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</si>
  <si>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</si>
  <si>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</si>
  <si>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</si>
  <si>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</si>
  <si>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</si>
  <si>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</si>
  <si>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</si>
  <si>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</si>
  <si>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</si>
  <si>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</si>
  <si>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</si>
  <si>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</si>
  <si>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</si>
  <si>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</si>
  <si>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</si>
  <si>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</si>
  <si>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</si>
  <si>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</si>
  <si>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</si>
  <si>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</si>
  <si>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</si>
  <si>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</si>
  <si>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</si>
  <si>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</si>
  <si>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</si>
  <si>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</si>
  <si>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</si>
  <si>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</si>
  <si>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</si>
  <si>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</si>
  <si>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</si>
  <si>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</si>
  <si>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</si>
  <si>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</si>
  <si>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</si>
  <si>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</si>
  <si>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</si>
  <si>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</si>
  <si>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</si>
  <si>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</si>
  <si>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</si>
  <si>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</si>
  <si>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</si>
  <si>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</si>
  <si>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</si>
  <si>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</si>
  <si>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</si>
  <si>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</si>
  <si>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</si>
  <si>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</si>
  <si>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</si>
  <si>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</si>
  <si>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</si>
  <si>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</si>
  <si>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</si>
  <si>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</si>
  <si>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</si>
  <si>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</si>
  <si>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</si>
  <si>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</si>
  <si>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</si>
  <si>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</si>
  <si>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</si>
  <si>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</si>
  <si>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</si>
  <si>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</si>
  <si>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</si>
  <si>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</si>
  <si>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</si>
  <si>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</si>
  <si>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</si>
  <si>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</si>
  <si>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</si>
  <si>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</si>
  <si>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</si>
  <si>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</si>
  <si>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</si>
  <si>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</si>
  <si>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</si>
  <si>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</si>
  <si>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</si>
  <si>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</si>
  <si>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</si>
  <si>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</si>
  <si>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</si>
  <si>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</si>
  <si>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</si>
  <si>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</si>
  <si>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</si>
  <si>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</si>
  <si>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</si>
  <si>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</si>
  <si>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</si>
  <si>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</si>
  <si>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</si>
  <si>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</si>
  <si>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</si>
  <si>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</si>
  <si>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</si>
  <si>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</si>
  <si>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</si>
  <si>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</si>
  <si>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</si>
  <si>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</si>
  <si>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</si>
  <si>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</si>
  <si>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</si>
  <si>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</si>
  <si>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</si>
  <si>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</si>
  <si>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</si>
  <si>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</si>
  <si>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</si>
  <si>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</si>
  <si>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</si>
  <si>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</si>
  <si>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</si>
  <si>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</si>
  <si>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</si>
  <si>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</si>
  <si>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</si>
  <si>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</si>
  <si>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</si>
  <si>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</si>
  <si>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</si>
  <si>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</si>
  <si>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</si>
  <si>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</si>
  <si>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</si>
  <si>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</si>
  <si>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</si>
  <si>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</si>
  <si>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</si>
  <si>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</si>
  <si>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</si>
  <si>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</si>
  <si>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</si>
  <si>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</si>
  <si>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</si>
  <si>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</si>
  <si>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</si>
  <si>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</si>
  <si>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</si>
  <si>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</si>
  <si>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</si>
  <si>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</si>
  <si>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</si>
  <si>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</si>
  <si>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</si>
  <si>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</si>
  <si>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</si>
  <si>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</si>
  <si>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</si>
  <si>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</si>
  <si>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</si>
  <si>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</si>
  <si>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</si>
  <si>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</si>
  <si>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</si>
  <si>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</si>
  <si>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</si>
  <si>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</si>
  <si>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</si>
  <si>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</si>
  <si>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</si>
  <si>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</si>
  <si>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</si>
  <si>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</si>
  <si>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</si>
  <si>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</si>
  <si>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</si>
  <si>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</si>
  <si>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</si>
  <si>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</si>
  <si>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</si>
  <si>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</si>
  <si>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</si>
  <si>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</si>
  <si>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</si>
  <si>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</si>
  <si>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</si>
  <si>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</si>
  <si>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</si>
  <si>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</si>
  <si>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</si>
  <si>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</si>
  <si>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</si>
  <si>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</si>
  <si>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</si>
  <si>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</si>
  <si>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</si>
  <si>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</si>
  <si>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</si>
  <si>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</si>
  <si>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</si>
  <si>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</si>
  <si>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</si>
  <si>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</si>
  <si>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</si>
  <si>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</si>
  <si>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</si>
  <si>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</si>
  <si>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</si>
  <si>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</si>
  <si>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</si>
  <si>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</si>
  <si>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</si>
  <si>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</si>
  <si>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</si>
  <si>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</si>
  <si>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</si>
  <si>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</si>
  <si>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</si>
  <si>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</si>
  <si>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</si>
  <si>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</si>
  <si>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</si>
  <si>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</si>
  <si>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</si>
  <si>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</si>
  <si>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</si>
  <si>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</si>
  <si>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</si>
  <si>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</si>
  <si>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</si>
  <si>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</si>
  <si>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</si>
  <si>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</si>
  <si>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</si>
  <si>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</si>
  <si>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</si>
  <si>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</si>
  <si>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</si>
  <si>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</si>
  <si>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</si>
  <si>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</si>
  <si>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</si>
  <si>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</si>
  <si>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</si>
  <si>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</si>
  <si>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</si>
  <si>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</si>
  <si>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</si>
  <si>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</si>
  <si>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</si>
  <si>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</si>
  <si>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</si>
  <si>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</si>
  <si>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</si>
  <si>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</si>
  <si>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</si>
  <si>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</si>
  <si>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</si>
  <si>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</si>
  <si>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</si>
  <si>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</si>
  <si>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</si>
  <si>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</si>
  <si>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</si>
  <si>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</si>
  <si>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</si>
  <si>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</si>
  <si>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</si>
  <si>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</si>
  <si>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</si>
  <si>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</si>
  <si>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</si>
  <si>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</si>
  <si>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</si>
  <si>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</si>
  <si>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</si>
  <si>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</si>
  <si>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</si>
  <si>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</si>
  <si>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</si>
  <si>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</si>
  <si>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</si>
  <si>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</si>
  <si>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</si>
  <si>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</si>
  <si>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</si>
  <si>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</si>
  <si>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</si>
  <si>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</si>
  <si>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</si>
  <si>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</si>
  <si>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</si>
  <si>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</si>
  <si>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</si>
  <si>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</si>
  <si>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</si>
  <si>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</si>
  <si>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</si>
  <si>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</si>
  <si>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</si>
  <si>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</si>
  <si>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</si>
  <si>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</si>
  <si>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</si>
  <si>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</si>
  <si>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</si>
  <si>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</si>
  <si>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</si>
  <si>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</si>
  <si>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</si>
  <si>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</si>
  <si>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</si>
  <si>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</si>
  <si>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</si>
  <si>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</si>
  <si>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</si>
  <si>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</si>
  <si>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</si>
  <si>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</si>
  <si>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</si>
  <si>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</si>
  <si>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</si>
  <si>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</si>
  <si>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</si>
  <si>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</si>
  <si>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</si>
  <si>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</si>
  <si>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</si>
  <si>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</si>
  <si>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</si>
  <si>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</si>
  <si>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</si>
  <si>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</si>
  <si>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</si>
  <si>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</si>
  <si>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</si>
  <si>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</si>
  <si>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</si>
  <si>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</si>
  <si>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</si>
  <si>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</si>
  <si>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</si>
  <si>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</si>
  <si>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</si>
  <si>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</si>
  <si>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</si>
  <si>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</si>
  <si>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</si>
  <si>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</si>
  <si>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</si>
  <si>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</si>
  <si>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</si>
  <si>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</si>
  <si>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</si>
  <si>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</si>
  <si>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</si>
  <si>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</si>
  <si>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</si>
  <si>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</si>
  <si>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</si>
  <si>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</si>
  <si>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</si>
  <si>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</si>
  <si>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</si>
  <si>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</si>
  <si>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</si>
  <si>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</si>
  <si>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</si>
  <si>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</si>
  <si>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</si>
  <si>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</si>
  <si>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</si>
  <si>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</si>
  <si>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</si>
  <si>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</si>
  <si>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</si>
  <si>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</si>
  <si>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</si>
  <si>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</si>
  <si>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</si>
  <si>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</si>
  <si>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</si>
  <si>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</si>
  <si>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</si>
  <si>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</si>
  <si>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</si>
  <si>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</si>
  <si>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</si>
  <si>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</si>
  <si>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</si>
  <si>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</si>
  <si>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</si>
  <si>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</si>
  <si>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</si>
  <si>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</si>
  <si>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</si>
  <si>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</si>
  <si>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</si>
  <si>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</si>
  <si>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</si>
  <si>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</si>
  <si>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</si>
  <si>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</si>
  <si>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</si>
  <si>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</si>
  <si>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</si>
  <si>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</si>
  <si>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</si>
  <si>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</si>
  <si>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</si>
  <si>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</si>
  <si>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</si>
  <si>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</si>
  <si>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</si>
  <si>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</si>
  <si>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</si>
  <si>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</si>
  <si>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</si>
  <si>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</si>
  <si>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</si>
  <si>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</si>
  <si>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</si>
  <si>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</si>
  <si>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</si>
  <si>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</si>
  <si>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</si>
  <si>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</si>
  <si>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</si>
  <si>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</si>
  <si>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</si>
  <si>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</si>
  <si>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</si>
  <si>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</si>
  <si>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</si>
  <si>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</si>
  <si>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</si>
  <si>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</si>
  <si>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</si>
  <si>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</si>
  <si>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</si>
  <si>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</si>
  <si>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</si>
  <si>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</si>
  <si>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</si>
  <si>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</si>
  <si>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</si>
  <si>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</si>
  <si>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</si>
  <si>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</si>
  <si>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</si>
  <si>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</si>
  <si>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</si>
  <si>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</si>
  <si>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</si>
  <si>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</si>
  <si>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</si>
  <si>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</si>
  <si>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</si>
  <si>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</si>
  <si>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</si>
  <si>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</si>
  <si>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</si>
  <si>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</si>
  <si>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</si>
  <si>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</si>
  <si>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</si>
  <si>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</si>
  <si>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</si>
  <si>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</si>
  <si>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</si>
  <si>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</si>
  <si>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</si>
  <si>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</si>
  <si>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</si>
  <si>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</si>
  <si>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</si>
  <si>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</si>
  <si>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</si>
  <si>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</si>
  <si>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</si>
  <si>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</si>
  <si>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</si>
  <si>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</si>
  <si>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</si>
  <si>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</si>
  <si>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</si>
  <si>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</si>
  <si>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</si>
  <si>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</si>
  <si>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</si>
  <si>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</si>
  <si>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</si>
  <si>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</si>
  <si>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</si>
  <si>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</si>
  <si>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</si>
  <si>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</si>
  <si>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</si>
  <si>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</si>
  <si>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</si>
  <si>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</si>
  <si>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</si>
  <si>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</si>
  <si>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</si>
  <si>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</si>
  <si>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</si>
  <si>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</si>
  <si>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</si>
  <si>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</si>
  <si>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</si>
  <si>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</si>
  <si>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</si>
  <si>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</si>
  <si>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</si>
  <si>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</si>
  <si>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</si>
  <si>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</si>
  <si>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</si>
  <si>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</si>
  <si>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</si>
  <si>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</si>
  <si>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</si>
  <si>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</si>
  <si>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</si>
  <si>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</si>
  <si>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</si>
  <si>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</si>
  <si>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</si>
  <si>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</si>
  <si>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</si>
  <si>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</si>
  <si>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</si>
  <si>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</si>
  <si>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</si>
  <si>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</si>
  <si>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</si>
  <si>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</si>
  <si>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</si>
  <si>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</si>
  <si>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</si>
  <si>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</si>
  <si>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</si>
  <si>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</si>
  <si>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</si>
  <si>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</si>
  <si>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</si>
  <si>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</si>
  <si>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</si>
  <si>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</si>
  <si>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</si>
  <si>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</si>
  <si>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</si>
  <si>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</si>
  <si>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</si>
  <si>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</si>
  <si>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</si>
  <si>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</si>
  <si>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</si>
  <si>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</si>
  <si>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</si>
  <si>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</si>
  <si>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</si>
  <si>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</si>
  <si>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</si>
  <si>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</si>
  <si>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</si>
  <si>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</si>
  <si>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</si>
  <si>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</si>
  <si>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</si>
  <si>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</si>
  <si>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</si>
  <si>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</si>
  <si>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</si>
  <si>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</si>
  <si>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</si>
  <si>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</si>
  <si>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</si>
  <si>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</si>
  <si>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</si>
  <si>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</si>
  <si>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</si>
  <si>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</si>
  <si>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</si>
  <si>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</si>
  <si>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</si>
  <si>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</si>
  <si>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</si>
  <si>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</si>
  <si>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</si>
  <si>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</si>
  <si>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</si>
  <si>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</si>
  <si>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</si>
  <si>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</si>
  <si>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</si>
  <si>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</si>
  <si>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</si>
  <si>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</si>
  <si>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</si>
  <si>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</si>
  <si>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</si>
  <si>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</si>
  <si>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</si>
  <si>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</si>
  <si>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</si>
  <si>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</si>
  <si>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</si>
  <si>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</si>
  <si>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</si>
  <si>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</si>
  <si>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</si>
  <si>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</si>
  <si>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</si>
  <si>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</si>
  <si>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</si>
  <si>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</si>
  <si>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</si>
  <si>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</si>
  <si>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</si>
  <si>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</si>
  <si>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</si>
  <si>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</si>
  <si>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</si>
  <si>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</si>
  <si>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</si>
  <si>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</si>
  <si>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</si>
  <si>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</si>
  <si>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</si>
  <si>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</si>
  <si>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</si>
  <si>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</si>
  <si>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</si>
  <si>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</si>
  <si>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</si>
  <si>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</si>
  <si>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</si>
  <si>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</si>
  <si>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</si>
  <si>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</si>
  <si>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</si>
  <si>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</si>
  <si>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</si>
  <si>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</si>
  <si>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</si>
  <si>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</si>
  <si>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</si>
  <si>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</si>
  <si>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</si>
  <si>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</si>
  <si>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</si>
  <si>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</si>
  <si>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</si>
  <si>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</si>
  <si>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</si>
  <si>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</si>
  <si>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</si>
  <si>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</si>
  <si>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</si>
  <si>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</si>
  <si>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</si>
  <si>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</si>
  <si>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</si>
  <si>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</si>
  <si>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</si>
  <si>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</si>
  <si>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</si>
  <si>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</si>
  <si>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</si>
  <si>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</si>
  <si>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</si>
  <si>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</si>
  <si>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</si>
  <si>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</si>
  <si>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</si>
  <si>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</si>
  <si>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</si>
  <si>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</si>
  <si>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</si>
  <si>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</si>
  <si>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</si>
  <si>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</si>
  <si>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</si>
  <si>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</si>
  <si>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</si>
  <si>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</si>
  <si>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</si>
  <si>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</si>
  <si>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</si>
  <si>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</si>
  <si>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</si>
  <si>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</si>
  <si>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</si>
  <si>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</si>
  <si>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</si>
  <si>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</si>
  <si>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</si>
  <si>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</si>
  <si>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</si>
  <si>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</si>
  <si>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</si>
  <si>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</si>
  <si>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</si>
  <si>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</si>
  <si>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</si>
  <si>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</si>
  <si>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</si>
  <si>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</si>
  <si>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</si>
  <si>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</si>
  <si>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</si>
  <si>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</si>
  <si>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</si>
  <si>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</si>
  <si>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</si>
  <si>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</si>
  <si>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</si>
  <si>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</si>
  <si>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</si>
  <si>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</si>
  <si>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</si>
  <si>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</si>
  <si>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</si>
  <si>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</si>
  <si>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</si>
  <si>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</si>
  <si>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</si>
  <si>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</si>
  <si>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</si>
  <si>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</si>
  <si>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</si>
  <si>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</si>
  <si>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</si>
  <si>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</si>
  <si>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</si>
  <si>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</si>
  <si>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</si>
  <si>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</si>
  <si>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</si>
  <si>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</si>
  <si>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</si>
  <si>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</si>
  <si>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</si>
  <si>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</si>
  <si>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</si>
  <si>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</si>
  <si>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</si>
  <si>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</si>
  <si>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</si>
  <si>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</si>
  <si>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</si>
  <si>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</si>
  <si>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</si>
  <si>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</si>
  <si>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</si>
  <si>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</si>
  <si>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</si>
  <si>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</si>
  <si>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</si>
  <si>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</si>
  <si>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</si>
  <si>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</si>
  <si>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</si>
  <si>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</si>
  <si>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</si>
  <si>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</si>
  <si>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</si>
  <si>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</si>
  <si>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</si>
  <si>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</si>
  <si>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</si>
  <si>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</si>
  <si>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</si>
  <si>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</si>
  <si>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</si>
  <si>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</si>
  <si>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</si>
  <si>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</si>
  <si>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</si>
  <si>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</si>
  <si>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</si>
  <si>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</si>
  <si>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</si>
  <si>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</si>
  <si>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</si>
  <si>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</si>
  <si>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</si>
  <si>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</si>
  <si>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</si>
  <si>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</si>
  <si>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</si>
  <si>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</si>
  <si>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</si>
  <si>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</si>
  <si>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</si>
  <si>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</si>
  <si>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</si>
  <si>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</si>
  <si>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</si>
  <si>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</si>
  <si>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</si>
  <si>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</si>
  <si>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</si>
  <si>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</si>
  <si>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</si>
  <si>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</si>
  <si>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</si>
  <si>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</si>
  <si>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</si>
  <si>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</si>
  <si>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</si>
  <si>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</si>
  <si>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</si>
  <si>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</si>
  <si>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</si>
  <si>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</si>
  <si>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</si>
  <si>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</si>
  <si>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</si>
  <si>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</si>
  <si>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</si>
  <si>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</si>
  <si>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</si>
  <si>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</si>
  <si>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</si>
  <si>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</si>
  <si>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</si>
  <si>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</si>
  <si>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</si>
  <si>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</si>
  <si>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</si>
  <si>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</si>
  <si>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</si>
  <si>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</si>
  <si>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</si>
  <si>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</si>
  <si>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</si>
  <si>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</si>
  <si>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</si>
  <si>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</si>
  <si>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</si>
  <si>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</si>
  <si>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</si>
  <si>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</si>
  <si>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</si>
  <si>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</si>
  <si>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</si>
  <si>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</si>
  <si>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</si>
  <si>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</si>
  <si>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</si>
  <si>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</si>
  <si>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</si>
  <si>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</si>
  <si>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</si>
  <si>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</si>
  <si>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</si>
  <si>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</si>
  <si>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</si>
  <si>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</si>
  <si>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</si>
  <si>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</si>
  <si>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</si>
  <si>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</si>
  <si>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</si>
  <si>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</si>
  <si>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</si>
  <si>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</si>
  <si>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</si>
  <si>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</si>
  <si>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</si>
  <si>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</si>
  <si>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</si>
  <si>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</si>
  <si>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</si>
  <si>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</si>
  <si>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</si>
  <si>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</si>
  <si>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</si>
  <si>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</si>
  <si>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</si>
  <si>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</si>
  <si>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</si>
  <si>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</si>
  <si>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</si>
  <si>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</si>
  <si>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</si>
  <si>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</si>
  <si>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</si>
  <si>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</si>
  <si>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</si>
  <si>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</si>
  <si>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</si>
  <si>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</si>
  <si>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</si>
  <si>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</si>
  <si>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</si>
  <si>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</si>
  <si>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</si>
  <si>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</si>
  <si>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</si>
  <si>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</si>
  <si>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</si>
  <si>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</si>
  <si>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</si>
  <si>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</si>
  <si>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</si>
  <si>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</si>
  <si>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</si>
  <si>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</si>
  <si>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</si>
  <si>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</si>
  <si>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</si>
  <si>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</si>
  <si>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</si>
  <si>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</si>
  <si>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</si>
  <si>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</si>
  <si>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</si>
  <si>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</si>
  <si>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</si>
  <si>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</si>
  <si>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</si>
  <si>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</si>
  <si>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</si>
  <si>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</si>
  <si>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</si>
  <si>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</si>
  <si>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</si>
  <si>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</si>
  <si>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</si>
  <si>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</si>
  <si>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</si>
  <si>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</si>
  <si>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</si>
  <si>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</si>
  <si>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</si>
  <si>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</si>
  <si>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</si>
  <si>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</si>
  <si>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</si>
  <si>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</si>
  <si>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</si>
  <si>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</si>
  <si>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</si>
  <si>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</si>
  <si>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</si>
  <si>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</si>
  <si>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</si>
  <si>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</si>
  <si>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</si>
  <si>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</si>
  <si>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</si>
  <si>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</si>
  <si>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</si>
  <si>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</si>
  <si>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</si>
  <si>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</si>
  <si>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</si>
  <si>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</si>
  <si>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</si>
  <si>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</si>
  <si>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</si>
  <si>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</si>
  <si>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</si>
  <si>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</si>
  <si>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</si>
  <si>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</si>
  <si>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</si>
  <si>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</si>
  <si>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</si>
  <si>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</si>
  <si>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</si>
  <si>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</si>
  <si>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</si>
  <si>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</si>
  <si>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</si>
  <si>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</si>
  <si>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</si>
  <si>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</si>
  <si>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</si>
  <si>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</si>
  <si>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</si>
  <si>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</si>
  <si>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</si>
  <si>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</si>
  <si>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</si>
  <si>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</si>
  <si>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</si>
  <si>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</si>
  <si>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</si>
  <si>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</si>
  <si>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</si>
  <si>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</si>
  <si>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</si>
  <si>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</si>
  <si>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</si>
  <si>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</si>
  <si>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</si>
  <si>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</si>
  <si>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</si>
  <si>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</si>
  <si>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</si>
  <si>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</si>
  <si>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</si>
  <si>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</si>
  <si>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</si>
  <si>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</si>
  <si>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</si>
  <si>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</si>
  <si>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</si>
  <si>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</si>
  <si>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</si>
  <si>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</si>
  <si>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</si>
  <si>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</si>
  <si>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</si>
  <si>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</si>
  <si>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</si>
  <si>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</si>
  <si>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</si>
  <si>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</si>
  <si>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</si>
  <si>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</si>
  <si>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</si>
  <si>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</si>
  <si>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</si>
  <si>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</si>
  <si>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</si>
  <si>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</si>
  <si>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</si>
  <si>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</si>
  <si>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</si>
  <si>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</si>
  <si>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</si>
  <si>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</si>
  <si>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</si>
  <si>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</si>
  <si>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</si>
  <si>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</si>
  <si>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</si>
  <si>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</si>
  <si>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</si>
  <si>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</si>
  <si>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</si>
  <si>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</si>
  <si>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</si>
  <si>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</si>
  <si>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</si>
  <si>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</si>
  <si>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</si>
  <si>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</si>
  <si>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</si>
  <si>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</si>
  <si>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</si>
  <si>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</si>
  <si>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</si>
  <si>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</si>
  <si>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</si>
  <si>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</si>
  <si>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</si>
  <si>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</si>
  <si>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</si>
  <si>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</si>
  <si>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</si>
  <si>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</si>
  <si>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</si>
  <si>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</si>
  <si>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</si>
  <si>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</si>
  <si>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</si>
  <si>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</si>
  <si>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</si>
  <si>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</si>
  <si>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</si>
  <si>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</si>
  <si>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</si>
  <si>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</si>
  <si>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</si>
  <si>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</si>
  <si>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</si>
  <si>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</si>
  <si>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</si>
  <si>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</si>
  <si>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</si>
  <si>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</si>
  <si>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</si>
  <si>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</si>
  <si>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</si>
  <si>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</si>
  <si>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</si>
  <si>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</si>
  <si>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</si>
  <si>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</si>
  <si>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</si>
  <si>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</si>
  <si>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</si>
  <si>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</si>
  <si>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</si>
  <si>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</si>
  <si>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</si>
  <si>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</si>
  <si>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</si>
  <si>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</si>
  <si>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</si>
  <si>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</si>
  <si>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</si>
  <si>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</si>
  <si>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</si>
  <si>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</si>
  <si>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</si>
  <si>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</si>
  <si>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</si>
  <si>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</si>
  <si>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</si>
  <si>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</si>
  <si>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</si>
  <si>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</si>
  <si>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</si>
  <si>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</si>
  <si>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</si>
  <si>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</si>
  <si>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</si>
  <si>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</si>
  <si>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</si>
  <si>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</si>
  <si>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</si>
  <si>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</si>
  <si>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</si>
  <si>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</si>
  <si>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</si>
  <si>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</si>
  <si>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</si>
  <si>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</si>
  <si>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</si>
  <si>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</si>
  <si>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</si>
  <si>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</si>
  <si>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</si>
  <si>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</si>
  <si>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</si>
  <si>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</si>
  <si>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</si>
  <si>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</si>
  <si>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</si>
  <si>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</si>
  <si>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</si>
  <si>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</si>
  <si>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</si>
  <si>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</si>
  <si>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</si>
  <si>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</si>
  <si>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</si>
  <si>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</si>
  <si>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</si>
  <si>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</si>
  <si>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</si>
  <si>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</si>
  <si>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</si>
  <si>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</si>
  <si>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</si>
  <si>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</si>
  <si>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</si>
  <si>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</si>
  <si>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</si>
  <si>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</si>
  <si>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</si>
  <si>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</si>
  <si>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</si>
  <si>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</si>
  <si>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</si>
  <si>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</si>
  <si>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</si>
  <si>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</si>
  <si>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</si>
  <si>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</si>
  <si>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</si>
  <si>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</si>
  <si>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</si>
  <si>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</si>
  <si>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</si>
  <si>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</si>
  <si>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</si>
  <si>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</si>
  <si>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</si>
  <si>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</si>
  <si>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</si>
  <si>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</si>
  <si>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</si>
  <si>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</si>
  <si>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</si>
  <si>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</si>
  <si>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</si>
  <si>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</si>
  <si>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</si>
  <si>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</si>
  <si>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</si>
  <si>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</si>
  <si>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</si>
  <si>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</si>
  <si>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</si>
  <si>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</si>
  <si>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</si>
  <si>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</si>
  <si>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</si>
  <si>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</si>
  <si>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</si>
  <si>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</si>
  <si>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</si>
  <si>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</si>
  <si>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</si>
  <si>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</si>
  <si>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</si>
  <si>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</si>
  <si>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</si>
  <si>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</si>
  <si>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</si>
  <si>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</si>
  <si>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</si>
  <si>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</si>
  <si>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</si>
  <si>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</si>
  <si>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</si>
  <si>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</si>
  <si>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</si>
  <si>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</si>
  <si>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</si>
  <si>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</si>
  <si>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</si>
  <si>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</si>
  <si>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</si>
  <si>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</si>
  <si>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</si>
  <si>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</si>
  <si>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</si>
  <si>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</si>
  <si>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</si>
  <si>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</si>
  <si>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</si>
  <si>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</si>
  <si>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</si>
  <si>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</si>
  <si>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</si>
  <si>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</si>
  <si>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</si>
  <si>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</si>
  <si>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</si>
  <si>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</si>
  <si>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</si>
  <si>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</si>
  <si>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</si>
  <si>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</si>
  <si>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</si>
  <si>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</si>
  <si>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</si>
  <si>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</si>
  <si>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</si>
  <si>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</si>
  <si>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</si>
  <si>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</si>
  <si>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</si>
  <si>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</si>
  <si>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</si>
  <si>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</si>
  <si>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</si>
  <si>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</si>
  <si>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</si>
  <si>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</si>
  <si>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</si>
  <si>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</si>
  <si>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</si>
  <si>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</si>
  <si>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</si>
  <si>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</si>
  <si>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</si>
  <si>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</si>
  <si>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</si>
  <si>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</si>
  <si>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</si>
  <si>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</si>
  <si>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</si>
  <si>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</si>
  <si>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</si>
  <si>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</si>
  <si>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</si>
  <si>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</si>
  <si>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</si>
  <si>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</si>
  <si>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</si>
  <si>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</si>
  <si>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</si>
  <si>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</si>
  <si>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</si>
  <si>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</si>
  <si>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</si>
  <si>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</si>
  <si>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</si>
  <si>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</si>
  <si>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</si>
  <si>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</si>
  <si>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</si>
  <si>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</si>
  <si>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</si>
  <si>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</si>
  <si>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</si>
  <si>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</si>
  <si>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</si>
  <si>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</si>
  <si>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</si>
  <si>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</si>
  <si>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</si>
  <si>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</si>
  <si>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</si>
  <si>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</si>
  <si>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</si>
  <si>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</si>
  <si>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</si>
  <si>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</si>
  <si>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</si>
  <si>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</si>
  <si>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</si>
  <si>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</si>
  <si>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</si>
  <si>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</si>
  <si>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</si>
  <si>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</si>
  <si>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</si>
  <si>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</si>
  <si>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</si>
  <si>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</si>
  <si>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</si>
  <si>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</si>
  <si>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</si>
  <si>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</si>
  <si>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</si>
  <si>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</si>
  <si>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</si>
  <si>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</si>
  <si>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</si>
  <si>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</si>
  <si>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</si>
  <si>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</si>
  <si>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</si>
  <si>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</si>
  <si>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</si>
  <si>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</si>
  <si>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</si>
  <si>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</si>
  <si>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</si>
  <si>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</si>
  <si>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</si>
  <si>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</si>
  <si>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</si>
  <si>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</si>
  <si>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</si>
  <si>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</si>
  <si>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</si>
  <si>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</si>
  <si>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</si>
  <si>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</si>
  <si>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</si>
  <si>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</si>
  <si>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</si>
  <si>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</si>
  <si>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</si>
  <si>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</si>
  <si>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</si>
  <si>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</si>
  <si>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</si>
  <si>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</si>
  <si>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</si>
  <si>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</si>
  <si>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</si>
  <si>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</si>
  <si>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</si>
  <si>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</si>
  <si>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</si>
  <si>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</si>
  <si>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</si>
  <si>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</si>
  <si>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</si>
  <si>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</si>
  <si>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</si>
  <si>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</si>
  <si>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</si>
  <si>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</si>
  <si>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</si>
  <si>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</si>
  <si>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</si>
  <si>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</si>
  <si>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</si>
  <si>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</si>
  <si>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</si>
  <si>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</si>
  <si>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</si>
  <si>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</si>
  <si>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</si>
  <si>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</si>
  <si>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</si>
  <si>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</si>
  <si>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</si>
  <si>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</si>
  <si>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</si>
  <si>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</si>
  <si>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</si>
  <si>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</si>
  <si>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</si>
  <si>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</si>
  <si>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</si>
  <si>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</si>
  <si>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</si>
  <si>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</si>
  <si>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</si>
  <si>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</si>
  <si>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</si>
  <si>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</si>
  <si>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</si>
  <si>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</si>
  <si>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</si>
  <si>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</si>
  <si>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</si>
  <si>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</si>
  <si>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</si>
  <si>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</si>
  <si>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</si>
  <si>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</si>
  <si>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</si>
  <si>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</si>
  <si>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</si>
  <si>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</si>
  <si>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</si>
  <si>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</si>
  <si>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</si>
  <si>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</si>
  <si>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</si>
  <si>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</si>
  <si>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</si>
  <si>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</si>
  <si>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</si>
  <si>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</si>
  <si>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</si>
  <si>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</si>
  <si>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</si>
  <si>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</si>
  <si>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</si>
  <si>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</si>
  <si>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</si>
  <si>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</si>
  <si>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</si>
  <si>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</si>
  <si>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</si>
  <si>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</si>
  <si>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</si>
  <si>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</si>
  <si>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</si>
  <si>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</si>
  <si>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</si>
  <si>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</si>
  <si>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</si>
  <si>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</si>
  <si>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</si>
  <si>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</si>
  <si>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</si>
  <si>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</si>
  <si>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</si>
  <si>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</si>
  <si>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</si>
  <si>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</si>
  <si>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</si>
  <si>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</si>
  <si>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</si>
  <si>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</si>
  <si>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</si>
  <si>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</si>
  <si>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</si>
  <si>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</si>
  <si>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</si>
  <si>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</si>
  <si>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</si>
  <si>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</si>
  <si>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</si>
  <si>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</si>
  <si>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</si>
  <si>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</si>
  <si>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</si>
  <si>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</si>
  <si>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</si>
  <si>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</si>
  <si>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</si>
  <si>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</si>
  <si>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</si>
  <si>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</si>
  <si>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</si>
  <si>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</si>
  <si>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</si>
  <si>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</si>
  <si>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</si>
  <si>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</si>
  <si>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</si>
  <si>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</si>
  <si>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</si>
  <si>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</si>
  <si>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</si>
  <si>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</si>
  <si>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</si>
  <si>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</si>
  <si>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</si>
  <si>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</si>
  <si>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</si>
  <si>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</si>
  <si>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</si>
  <si>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</si>
  <si>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</si>
  <si>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</si>
  <si>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</si>
  <si>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</si>
  <si>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</si>
  <si>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</si>
  <si>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</si>
  <si>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</si>
  <si>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</si>
  <si>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</si>
  <si>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</si>
  <si>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</si>
  <si>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</si>
  <si>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</si>
  <si>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</si>
  <si>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</si>
  <si>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</si>
  <si>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</si>
  <si>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</si>
  <si>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</si>
  <si>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</si>
  <si>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</si>
  <si>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</si>
  <si>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</si>
  <si>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</si>
  <si>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</si>
  <si>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</si>
  <si>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</si>
  <si>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</si>
  <si>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</si>
  <si>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</si>
  <si>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</si>
  <si>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</si>
  <si>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</si>
  <si>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</si>
  <si>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</si>
  <si>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</si>
  <si>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</si>
  <si>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</si>
  <si>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</si>
  <si>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</si>
  <si>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</si>
  <si>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</si>
  <si>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</si>
  <si>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</si>
  <si>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</si>
  <si>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</si>
  <si>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</si>
  <si>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</si>
  <si>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</si>
  <si>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</si>
  <si>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</si>
  <si>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</si>
  <si>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</si>
  <si>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</si>
  <si>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</si>
  <si>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</si>
  <si>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</si>
  <si>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</si>
  <si>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</si>
  <si>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</si>
  <si>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</si>
  <si>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</si>
  <si>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</si>
  <si>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</si>
  <si>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</si>
  <si>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</si>
  <si>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</si>
  <si>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</si>
  <si>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</si>
  <si>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</si>
  <si>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</si>
  <si>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</si>
  <si>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</si>
  <si>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</si>
  <si>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</si>
  <si>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</si>
  <si>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</si>
  <si>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</si>
  <si>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</si>
  <si>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</si>
  <si>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</si>
  <si>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</si>
  <si>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</si>
  <si>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</si>
  <si>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</si>
  <si>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</si>
  <si>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</si>
  <si>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</si>
  <si>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</si>
  <si>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</si>
  <si>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</si>
  <si>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</si>
  <si>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</si>
  <si>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</si>
  <si>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</si>
  <si>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</si>
  <si>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</si>
  <si>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</si>
  <si>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</si>
  <si>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</si>
  <si>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</si>
  <si>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</si>
  <si>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</si>
  <si>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</si>
  <si>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</si>
  <si>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</si>
  <si>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</si>
  <si>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</si>
  <si>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</si>
  <si>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</si>
  <si>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</si>
  <si>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</si>
  <si>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</si>
  <si>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</si>
  <si>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</si>
  <si>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</si>
  <si>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</si>
  <si>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</si>
  <si>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</si>
  <si>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</si>
  <si>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</si>
  <si>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</si>
  <si>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</si>
  <si>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</si>
  <si>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</si>
  <si>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</si>
  <si>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</si>
  <si>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</si>
  <si>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</si>
  <si>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</si>
  <si>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</si>
  <si>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</si>
  <si>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</si>
  <si>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</si>
  <si>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</si>
  <si>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</si>
  <si>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</si>
  <si>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</si>
  <si>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</si>
  <si>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</si>
  <si>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</si>
  <si>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</si>
  <si>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</si>
  <si>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</si>
  <si>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</si>
  <si>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</si>
  <si>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</si>
  <si>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</si>
  <si>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</si>
  <si>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</si>
  <si>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</si>
  <si>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</si>
  <si>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</si>
  <si>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</si>
  <si>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</si>
  <si>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</si>
  <si>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</si>
  <si>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</si>
  <si>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</si>
  <si>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</si>
  <si>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</si>
  <si>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</si>
  <si>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</si>
  <si>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</si>
  <si>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</si>
  <si>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</si>
  <si>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</si>
  <si>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</si>
  <si>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</si>
  <si>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</si>
  <si>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</si>
  <si>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</si>
  <si>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</si>
  <si>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</si>
  <si>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</si>
  <si>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</si>
  <si>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</si>
  <si>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</si>
  <si>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</si>
  <si>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</si>
  <si>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</si>
  <si>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</si>
  <si>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</si>
  <si>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</si>
  <si>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</si>
  <si>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</si>
  <si>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</si>
  <si>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</si>
  <si>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</si>
  <si>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</si>
  <si>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</si>
  <si>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</si>
  <si>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</si>
  <si>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</si>
  <si>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</si>
  <si>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</si>
  <si>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</si>
  <si>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</si>
  <si>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</si>
  <si>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</si>
  <si>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</si>
  <si>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</si>
  <si>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</si>
  <si>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</si>
  <si>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</si>
  <si>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</si>
  <si>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</si>
  <si>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</si>
  <si>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</si>
  <si>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</si>
  <si>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</si>
  <si>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</si>
  <si>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</si>
  <si>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</si>
  <si>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</si>
  <si>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</si>
  <si>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</si>
  <si>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</si>
  <si>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</si>
  <si>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</si>
  <si>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</si>
  <si>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</si>
  <si>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</si>
  <si>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</si>
  <si>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</si>
  <si>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</si>
  <si>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</si>
  <si>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</si>
  <si>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</si>
  <si>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</si>
  <si>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</si>
  <si>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</si>
  <si>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</si>
  <si>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</si>
  <si>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</si>
  <si>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</si>
  <si>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</si>
  <si>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</si>
  <si>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</si>
  <si>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</si>
  <si>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</si>
  <si>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</si>
  <si>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</si>
  <si>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</si>
  <si>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</si>
  <si>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</si>
  <si>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</si>
  <si>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</si>
  <si>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</si>
  <si>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</si>
  <si>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</si>
  <si>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</si>
  <si>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</si>
  <si>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</si>
  <si>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</si>
  <si>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</si>
  <si>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</si>
  <si>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</si>
  <si>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</si>
  <si>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</si>
  <si>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</si>
  <si>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</si>
  <si>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</si>
  <si>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</si>
  <si>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</si>
  <si>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</si>
  <si>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</si>
  <si>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</si>
  <si>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</si>
  <si>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</si>
  <si>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</si>
  <si>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</si>
  <si>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</si>
  <si>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</si>
  <si>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</si>
  <si>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</si>
  <si>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</si>
  <si>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</si>
  <si>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</si>
  <si>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</si>
  <si>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</si>
  <si>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</si>
  <si>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</si>
  <si>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</si>
  <si>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</si>
  <si>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</si>
  <si>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</si>
  <si>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</si>
  <si>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</si>
  <si>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</si>
  <si>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</si>
  <si>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</si>
  <si>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</si>
  <si>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</si>
  <si>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</si>
  <si>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</si>
  <si>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</si>
  <si>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</si>
  <si>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</si>
  <si>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</si>
  <si>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</si>
  <si>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</si>
  <si>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</si>
  <si>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</si>
  <si>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</si>
  <si>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</si>
  <si>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</si>
  <si>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</si>
  <si>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</si>
  <si>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</si>
  <si>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</si>
  <si>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</si>
  <si>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</si>
  <si>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</si>
  <si>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</si>
  <si>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</si>
  <si>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</si>
  <si>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</si>
  <si>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</si>
  <si>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</si>
  <si>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</si>
  <si>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</si>
  <si>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</si>
  <si>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</si>
  <si>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</si>
  <si>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</si>
  <si>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</si>
  <si>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</si>
  <si>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</si>
  <si>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</si>
  <si>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</si>
  <si>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</si>
  <si>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</si>
  <si>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</si>
  <si>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</si>
  <si>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</si>
  <si>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</si>
  <si>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</si>
  <si>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</si>
  <si>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</si>
  <si>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</si>
  <si>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</si>
  <si>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</si>
  <si>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</si>
  <si>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</si>
  <si>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</si>
  <si>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</si>
  <si>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</si>
  <si>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</si>
  <si>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</si>
  <si>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</si>
  <si>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</si>
  <si>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</si>
  <si>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</si>
  <si>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</si>
  <si>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</si>
  <si>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</si>
  <si>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</si>
  <si>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</si>
  <si>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</si>
  <si>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</si>
  <si>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</si>
  <si>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</si>
  <si>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</si>
  <si>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</si>
  <si>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</si>
  <si>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</si>
  <si>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</si>
  <si>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</si>
  <si>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</si>
  <si>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</si>
  <si>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</si>
  <si>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</si>
  <si>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</si>
  <si>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</si>
  <si>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</si>
  <si>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</si>
  <si>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</si>
  <si>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</si>
  <si>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</si>
  <si>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</si>
  <si>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</si>
  <si>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</si>
  <si>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</si>
  <si>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</si>
  <si>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</si>
  <si>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</si>
  <si>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</si>
  <si>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</si>
  <si>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</si>
  <si>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</si>
  <si>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</si>
  <si>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</si>
  <si>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</si>
  <si>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</si>
  <si>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</si>
  <si>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</si>
  <si>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</si>
  <si>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</si>
  <si>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</si>
  <si>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</si>
  <si>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</si>
  <si>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</si>
  <si>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</si>
  <si>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</si>
  <si>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</si>
  <si>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</si>
  <si>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</si>
  <si>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</si>
  <si>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</si>
  <si>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</si>
  <si>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</si>
  <si>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</si>
  <si>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</si>
  <si>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</si>
  <si>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</si>
  <si>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</si>
  <si>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</si>
  <si>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</si>
  <si>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</si>
  <si>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</si>
  <si>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</si>
  <si>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</si>
  <si>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</si>
  <si>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</si>
  <si>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</si>
  <si>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</si>
  <si>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</si>
  <si>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</si>
  <si>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</si>
  <si>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</si>
  <si>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</si>
  <si>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</si>
  <si>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</si>
  <si>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</si>
  <si>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</si>
  <si>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</si>
  <si>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</si>
  <si>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</si>
  <si>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</si>
  <si>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</si>
  <si>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</si>
  <si>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</si>
  <si>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</si>
  <si>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</si>
  <si>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</si>
  <si>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</si>
  <si>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</si>
  <si>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</si>
  <si>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</si>
  <si>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</si>
  <si>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</si>
  <si>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</si>
  <si>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</si>
  <si>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</si>
  <si>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</si>
  <si>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</si>
  <si>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</si>
  <si>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</si>
  <si>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</si>
  <si>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</si>
  <si>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</si>
  <si>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</si>
  <si>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</si>
  <si>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</si>
  <si>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</si>
  <si>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</si>
  <si>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</si>
  <si>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</si>
  <si>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</si>
  <si>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</si>
  <si>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</si>
  <si>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</si>
  <si>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</si>
  <si>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</si>
  <si>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</si>
  <si>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</si>
  <si>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</si>
  <si>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</si>
  <si>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</si>
  <si>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</si>
  <si>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</si>
  <si>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</si>
  <si>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</si>
  <si>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</si>
  <si>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</si>
  <si>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</si>
  <si>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</si>
  <si>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</si>
  <si>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</si>
  <si>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</si>
  <si>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</si>
  <si>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</si>
  <si>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</si>
  <si>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</si>
  <si>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</si>
  <si>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</si>
  <si>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</si>
  <si>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</si>
  <si>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</si>
  <si>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</si>
  <si>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</si>
  <si>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</si>
  <si>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</si>
  <si>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</si>
  <si>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</si>
  <si>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</si>
  <si>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</si>
  <si>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</si>
  <si>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</si>
  <si>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</si>
  <si>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</si>
  <si>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</si>
  <si>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</si>
  <si>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</si>
  <si>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</si>
  <si>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</si>
  <si>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</si>
  <si>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</si>
  <si>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</si>
  <si>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</si>
  <si>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</si>
  <si>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</si>
  <si>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</si>
  <si>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</si>
  <si>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</si>
  <si>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</si>
  <si>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</si>
  <si>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</si>
  <si>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</si>
  <si>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</si>
  <si>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</si>
  <si>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</si>
  <si>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</si>
  <si>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</si>
  <si>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</si>
  <si>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</si>
  <si>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</si>
  <si>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</si>
  <si>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</si>
  <si>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</si>
  <si>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</si>
  <si>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</si>
  <si>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</si>
  <si>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</si>
  <si>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</si>
  <si>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</si>
  <si>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</si>
  <si>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</si>
  <si>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</si>
  <si>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</si>
  <si>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</si>
  <si>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</si>
  <si>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</si>
  <si>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</si>
  <si>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</si>
  <si>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</si>
  <si>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</si>
  <si>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</si>
  <si>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</si>
  <si>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</si>
  <si>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</si>
  <si>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</si>
  <si>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</si>
  <si>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</si>
  <si>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</si>
  <si>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</si>
  <si>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</si>
  <si>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</si>
  <si>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</si>
  <si>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</si>
  <si>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</si>
  <si>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</si>
  <si>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</si>
  <si>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</si>
  <si>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</si>
  <si>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</si>
  <si>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</si>
  <si>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</si>
  <si>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</si>
  <si>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</si>
  <si>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</si>
  <si>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</si>
  <si>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</si>
  <si>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</si>
  <si>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</si>
  <si>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</si>
  <si>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</si>
  <si>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</si>
  <si>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</si>
  <si>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</si>
  <si>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</si>
  <si>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</si>
  <si>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</si>
  <si>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</si>
  <si>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</si>
  <si>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</si>
  <si>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</si>
  <si>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</si>
  <si>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</si>
  <si>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</si>
  <si>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</si>
  <si>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</si>
  <si>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</si>
  <si>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</si>
  <si>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</si>
  <si>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</si>
  <si>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</si>
  <si>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</si>
  <si>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</si>
  <si>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</si>
  <si>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</si>
  <si>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</si>
  <si>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</si>
  <si>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</si>
  <si>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</si>
  <si>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</si>
  <si>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</si>
  <si>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</si>
  <si>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</si>
  <si>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</si>
  <si>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</si>
  <si>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</si>
  <si>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</si>
  <si>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</si>
  <si>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</si>
  <si>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</si>
  <si>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</si>
  <si>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</si>
  <si>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</si>
  <si>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</si>
  <si>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</si>
  <si>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</si>
  <si>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</si>
  <si>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</si>
  <si>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</si>
  <si>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</si>
  <si>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</si>
  <si>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</si>
  <si>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</si>
  <si>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</si>
  <si>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</si>
  <si>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</si>
  <si>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</si>
  <si>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</si>
  <si>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</si>
  <si>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</si>
  <si>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</si>
  <si>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</si>
  <si>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</si>
  <si>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</si>
  <si>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</si>
  <si>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</si>
  <si>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</si>
  <si>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</si>
  <si>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</si>
  <si>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</si>
  <si>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</si>
  <si>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</si>
  <si>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</si>
  <si>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</si>
  <si>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</si>
  <si>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</si>
  <si>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</si>
  <si>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</si>
  <si>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</si>
  <si>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</si>
  <si>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</si>
  <si>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</si>
  <si>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</si>
  <si>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</si>
  <si>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</si>
  <si>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</si>
  <si>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</si>
  <si>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</si>
  <si>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</si>
  <si>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</si>
  <si>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</si>
  <si>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</si>
  <si>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</si>
  <si>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</si>
  <si>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</si>
  <si>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</si>
  <si>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</si>
  <si>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</si>
  <si>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</si>
  <si>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</si>
  <si>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</si>
  <si>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</si>
  <si>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</si>
  <si>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</si>
  <si>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</si>
  <si>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</si>
  <si>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</si>
  <si>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</si>
  <si>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</si>
  <si>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</si>
  <si>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</si>
  <si>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</si>
  <si>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</si>
  <si>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</si>
  <si>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</si>
  <si>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</si>
  <si>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</si>
  <si>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</si>
  <si>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</si>
  <si>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</si>
  <si>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</si>
  <si>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</si>
  <si>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</si>
  <si>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</si>
  <si>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</si>
  <si>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</si>
  <si>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</si>
  <si>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</si>
  <si>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</si>
  <si>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</si>
  <si>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</si>
  <si>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</si>
  <si>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</si>
  <si>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</si>
  <si>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</si>
  <si>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</si>
  <si>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</si>
  <si>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</si>
  <si>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</si>
  <si>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</si>
  <si>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</si>
  <si>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</si>
  <si>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</si>
  <si>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</si>
  <si>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</si>
  <si>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</si>
  <si>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</si>
  <si>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</si>
  <si>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</si>
  <si>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</si>
  <si>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</si>
  <si>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</si>
  <si>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</si>
  <si>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</si>
  <si>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</si>
  <si>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</si>
  <si>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</si>
  <si>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</si>
  <si>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</si>
  <si>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</si>
  <si>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</si>
  <si>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</si>
  <si>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</si>
  <si>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</si>
  <si>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</si>
  <si>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</si>
  <si>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</si>
  <si>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</si>
  <si>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</si>
  <si>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</si>
  <si>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</si>
  <si>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</si>
  <si>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</si>
  <si>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</si>
  <si>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</si>
  <si>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</si>
  <si>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</si>
  <si>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</si>
  <si>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</si>
  <si>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</si>
  <si>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</si>
  <si>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</si>
  <si>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</si>
  <si>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</si>
  <si>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</si>
  <si>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</si>
  <si>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</si>
  <si>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</si>
  <si>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</si>
  <si>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</si>
  <si>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</si>
  <si>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</si>
  <si>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</si>
  <si>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</si>
  <si>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</si>
  <si>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</si>
  <si>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</si>
  <si>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</si>
  <si>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</si>
  <si>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</si>
  <si>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</si>
  <si>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</si>
  <si>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</si>
  <si>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</si>
  <si>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</si>
  <si>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</si>
  <si>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</si>
  <si>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</si>
  <si>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</si>
  <si>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</si>
  <si>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</si>
  <si>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</si>
  <si>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</si>
  <si>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</si>
  <si>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</si>
  <si>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</si>
  <si>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</si>
  <si>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</si>
  <si>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</si>
  <si>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</si>
  <si>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</si>
  <si>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</si>
  <si>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</si>
  <si>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</si>
  <si>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</si>
  <si>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</si>
  <si>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</si>
  <si>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</si>
  <si>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</si>
  <si>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</si>
  <si>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</si>
  <si>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</si>
  <si>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</si>
  <si>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</si>
  <si>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</si>
  <si>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</si>
  <si>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</si>
  <si>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</si>
  <si>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</si>
  <si>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</si>
  <si>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</si>
  <si>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</si>
  <si>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</si>
  <si>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</si>
  <si>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</si>
  <si>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</si>
  <si>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</si>
  <si>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</si>
  <si>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</si>
  <si>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</si>
  <si>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</si>
  <si>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</si>
  <si>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</si>
  <si>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</si>
  <si>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</si>
  <si>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</si>
  <si>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</si>
  <si>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</si>
  <si>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</si>
  <si>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</si>
  <si>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</si>
  <si>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</si>
  <si>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</si>
  <si>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</si>
  <si>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</si>
  <si>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</si>
  <si>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</si>
  <si>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</si>
  <si>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</si>
  <si>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</si>
  <si>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</si>
  <si>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</si>
  <si>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</si>
  <si>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</si>
  <si>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</si>
  <si>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</si>
  <si>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</si>
  <si>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</si>
  <si>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</si>
  <si>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</si>
  <si>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</si>
  <si>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</si>
  <si>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</si>
  <si>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</si>
  <si>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</si>
  <si>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</si>
  <si>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</si>
  <si>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</si>
  <si>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</si>
  <si>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</si>
  <si>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</si>
  <si>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</si>
  <si>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</si>
  <si>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</si>
  <si>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</si>
  <si>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</si>
  <si>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</si>
  <si>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</si>
  <si>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</si>
  <si>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</si>
  <si>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</si>
  <si>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</si>
  <si>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</si>
  <si>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</si>
  <si>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</si>
  <si>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</si>
  <si>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</si>
  <si>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</si>
  <si>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</si>
  <si>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</si>
  <si>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</si>
  <si>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</si>
  <si>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</si>
  <si>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</si>
  <si>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</si>
  <si>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</si>
  <si>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</si>
  <si>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</si>
  <si>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</si>
  <si>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</si>
  <si>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</si>
  <si>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</si>
  <si>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</si>
  <si>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</si>
  <si>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</si>
  <si>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</si>
  <si>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</si>
  <si>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</si>
  <si>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</si>
  <si>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</si>
  <si>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</si>
  <si>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</si>
  <si>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</si>
  <si>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</si>
  <si>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</si>
  <si>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</si>
  <si>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</si>
  <si>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</si>
  <si>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</si>
  <si>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</si>
  <si>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</si>
  <si>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</si>
  <si>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</si>
  <si>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</si>
  <si>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</si>
  <si>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</si>
  <si>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</si>
  <si>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</si>
  <si>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</si>
  <si>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</si>
  <si>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</si>
  <si>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</si>
  <si>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</si>
  <si>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</si>
  <si>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</si>
  <si>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</si>
  <si>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</si>
  <si>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</si>
  <si>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</si>
  <si>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</si>
  <si>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</si>
  <si>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</si>
  <si>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</si>
  <si>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</si>
  <si>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</si>
  <si>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</si>
  <si>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</si>
  <si>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</si>
  <si>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</si>
  <si>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</si>
  <si>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</si>
  <si>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</si>
  <si>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</si>
  <si>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</si>
  <si>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</si>
  <si>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</si>
  <si>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</si>
  <si>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</si>
  <si>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</si>
  <si>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</si>
  <si>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</si>
  <si>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</si>
  <si>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</si>
  <si>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</si>
  <si>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</si>
  <si>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</si>
  <si>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</si>
  <si>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</si>
  <si>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</si>
  <si>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</si>
  <si>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</si>
  <si>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</si>
  <si>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</si>
  <si>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</si>
  <si>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</si>
  <si>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</si>
  <si>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</si>
  <si>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</si>
  <si>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</si>
  <si>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</si>
  <si>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</si>
  <si>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</si>
  <si>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</si>
  <si>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</si>
  <si>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</si>
  <si>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</si>
  <si>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</si>
  <si>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</si>
  <si>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</si>
  <si>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</si>
  <si>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</si>
  <si>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</si>
  <si>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</si>
  <si>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</si>
  <si>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</si>
  <si>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</si>
  <si>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</si>
  <si>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</si>
  <si>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</si>
  <si>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</si>
  <si>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</si>
  <si>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</si>
  <si>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</si>
  <si>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</si>
  <si>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</si>
  <si>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</si>
  <si>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</si>
  <si>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</si>
  <si>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</si>
  <si>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</si>
  <si>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</si>
  <si>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</si>
  <si>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</si>
  <si>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</si>
  <si>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</si>
  <si>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</si>
  <si>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</si>
  <si>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</si>
  <si>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</si>
  <si>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</si>
  <si>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</si>
  <si>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</si>
  <si>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</si>
  <si>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</si>
  <si>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</si>
  <si>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</si>
  <si>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</si>
  <si>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</si>
  <si>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</si>
  <si>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</si>
  <si>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</si>
  <si>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</si>
  <si>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</si>
  <si>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</si>
  <si>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</si>
  <si>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</si>
  <si>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</si>
  <si>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</si>
  <si>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</si>
  <si>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</si>
  <si>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</si>
  <si>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</si>
  <si>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</si>
  <si>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</si>
  <si>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</si>
  <si>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</si>
  <si>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</si>
  <si>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</si>
  <si>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</si>
  <si>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</si>
  <si>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</si>
  <si>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</si>
  <si>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</si>
  <si>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</si>
  <si>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</si>
  <si>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</si>
  <si>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</si>
  <si>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</si>
  <si>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</si>
  <si>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</si>
  <si>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</si>
  <si>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</si>
  <si>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</si>
  <si>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</si>
  <si>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</si>
  <si>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</si>
  <si>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</si>
  <si>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</si>
  <si>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</si>
  <si>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</si>
  <si>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</si>
  <si>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</si>
  <si>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</si>
  <si>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</si>
  <si>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</si>
  <si>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</si>
  <si>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</si>
  <si>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</si>
  <si>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</si>
  <si>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</si>
  <si>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</si>
  <si>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</si>
  <si>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</si>
  <si>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</si>
  <si>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</si>
  <si>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</si>
  <si>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</si>
  <si>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</si>
  <si>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</si>
  <si>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</si>
  <si>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</si>
  <si>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</si>
  <si>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</si>
  <si>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</si>
  <si>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</si>
  <si>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</si>
  <si>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</si>
  <si>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</si>
  <si>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</si>
  <si>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</si>
  <si>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</si>
  <si>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</si>
  <si>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</si>
  <si>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</si>
  <si>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</si>
  <si>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</si>
  <si>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</si>
  <si>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</si>
  <si>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</si>
  <si>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</si>
  <si>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</si>
  <si>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</si>
  <si>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</si>
  <si>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</si>
  <si>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</si>
  <si>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</si>
  <si>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</si>
  <si>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</si>
  <si>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</si>
  <si>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</si>
  <si>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</si>
  <si>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</si>
  <si>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</si>
  <si>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</si>
  <si>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</si>
  <si>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</si>
  <si>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</si>
  <si>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</si>
  <si>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</si>
  <si>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</si>
  <si>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</si>
  <si>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</si>
  <si>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</si>
  <si>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</si>
  <si>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</si>
  <si>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</si>
  <si>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</si>
  <si>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</si>
  <si>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</si>
  <si>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</si>
  <si>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</si>
  <si>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</si>
  <si>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</si>
  <si>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</si>
  <si>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</si>
  <si>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</si>
  <si>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</si>
  <si>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</si>
  <si>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</si>
  <si>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</si>
  <si>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</si>
  <si>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</si>
  <si>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</si>
  <si>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</si>
  <si>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</si>
  <si>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</si>
  <si>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</si>
  <si>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</si>
  <si>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</si>
  <si>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</si>
  <si>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</si>
  <si>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</si>
  <si>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</si>
  <si>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</si>
  <si>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</si>
  <si>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</si>
  <si>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</si>
  <si>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</si>
  <si>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</si>
  <si>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</si>
  <si>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</si>
  <si>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</si>
  <si>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</si>
  <si>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</si>
  <si>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</si>
  <si>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</si>
  <si>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</si>
  <si>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</si>
  <si>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</si>
  <si>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</si>
  <si>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</si>
  <si>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</si>
  <si>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</si>
  <si>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</si>
  <si>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</si>
  <si>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</si>
  <si>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</si>
  <si>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</si>
  <si>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</si>
  <si>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</si>
  <si>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</si>
  <si>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</si>
  <si>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</si>
  <si>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</si>
  <si>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</si>
  <si>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</si>
  <si>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</si>
  <si>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</si>
  <si>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</si>
  <si>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</si>
  <si>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</si>
  <si>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</si>
  <si>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</si>
  <si>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</si>
  <si>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</si>
  <si>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</si>
  <si>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</si>
  <si>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</si>
  <si>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</si>
  <si>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</si>
  <si>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</si>
  <si>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</si>
  <si>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</si>
  <si>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</si>
  <si>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</si>
  <si>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</si>
  <si>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</si>
  <si>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</si>
  <si>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</si>
  <si>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</si>
  <si>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</si>
  <si>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</si>
  <si>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</si>
  <si>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</si>
  <si>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</si>
  <si>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</si>
  <si>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</si>
  <si>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</si>
  <si>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</si>
  <si>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</si>
  <si>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</si>
  <si>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</si>
  <si>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</si>
  <si>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</si>
  <si>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</si>
  <si>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</si>
  <si>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</si>
  <si>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</si>
  <si>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</si>
  <si>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</si>
  <si>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</si>
  <si>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</si>
  <si>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</si>
  <si>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</si>
  <si>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</si>
  <si>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</si>
  <si>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</si>
  <si>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</si>
  <si>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</si>
  <si>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</si>
  <si>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</si>
  <si>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</si>
  <si>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</si>
  <si>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</si>
  <si>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</si>
  <si>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</si>
  <si>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</si>
  <si>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</si>
  <si>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</si>
  <si>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</si>
  <si>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</si>
  <si>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</si>
  <si>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</si>
  <si>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</si>
  <si>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</si>
  <si>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</si>
  <si>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</si>
  <si>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</si>
  <si>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</si>
  <si>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</si>
  <si>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</si>
  <si>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</si>
  <si>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</si>
  <si>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</si>
  <si>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</si>
  <si>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</si>
  <si>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</si>
  <si>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</si>
  <si>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</si>
  <si>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</si>
  <si>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</si>
  <si>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</si>
  <si>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</si>
  <si>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</si>
  <si>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</si>
  <si>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</si>
  <si>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</si>
  <si>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</si>
  <si>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</si>
  <si>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</si>
  <si>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</si>
  <si>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</si>
  <si>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</si>
  <si>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</si>
  <si>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</si>
  <si>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</si>
  <si>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</si>
  <si>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</si>
  <si>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</si>
  <si>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</si>
  <si>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</si>
  <si>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</si>
  <si>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</si>
  <si>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</si>
  <si>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</si>
  <si>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</si>
  <si>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</si>
  <si>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</si>
  <si>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</si>
  <si>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</si>
  <si>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</si>
  <si>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</si>
  <si>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</si>
  <si>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</si>
  <si>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</si>
  <si>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</si>
  <si>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</si>
  <si>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</si>
  <si>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</si>
  <si>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</si>
  <si>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</si>
  <si>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</si>
  <si>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</si>
  <si>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</si>
  <si>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</si>
  <si>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</si>
  <si>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</si>
  <si>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</si>
  <si>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</si>
  <si>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</si>
  <si>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</si>
  <si>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</si>
  <si>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</si>
  <si>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</si>
  <si>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</si>
  <si>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</si>
  <si>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</si>
  <si>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</si>
  <si>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</si>
  <si>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</si>
  <si>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</si>
  <si>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</si>
  <si>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</si>
  <si>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</si>
  <si>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</si>
  <si>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</si>
  <si>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</si>
  <si>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</si>
  <si>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</si>
  <si>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</si>
  <si>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</si>
  <si>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</si>
  <si>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</si>
  <si>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</si>
  <si>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</si>
  <si>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</si>
  <si>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</si>
  <si>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</si>
  <si>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</si>
  <si>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</si>
  <si>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</si>
  <si>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</si>
  <si>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</si>
  <si>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</si>
  <si>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</si>
  <si>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</si>
  <si>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</si>
  <si>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</si>
  <si>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</si>
  <si>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</si>
  <si>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</si>
  <si>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</si>
  <si>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</si>
  <si>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</si>
  <si>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</si>
  <si>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</si>
  <si>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</si>
  <si>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</si>
  <si>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</si>
  <si>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</si>
  <si>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</si>
  <si>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</si>
  <si>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</si>
  <si>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</si>
  <si>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</si>
  <si>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</si>
  <si>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</si>
  <si>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</si>
  <si>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</si>
  <si>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</si>
  <si>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</si>
  <si>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</si>
  <si>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</si>
  <si>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</si>
  <si>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</si>
  <si>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</si>
  <si>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</si>
  <si>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</si>
  <si>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</si>
  <si>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</si>
  <si>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</si>
  <si>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</si>
  <si>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</si>
  <si>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</si>
  <si>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</si>
  <si>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</si>
  <si>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</si>
  <si>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</si>
  <si>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</si>
  <si>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</si>
  <si>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</si>
  <si>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</si>
  <si>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</si>
  <si>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</si>
  <si>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</si>
  <si>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</si>
  <si>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</si>
  <si>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</si>
  <si>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</si>
  <si>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</si>
  <si>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</si>
  <si>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</si>
  <si>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</si>
  <si>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</si>
  <si>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</si>
  <si>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</si>
  <si>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</si>
  <si>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</si>
  <si>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</si>
  <si>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</si>
  <si>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</si>
  <si>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</si>
  <si>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</si>
  <si>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</si>
  <si>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</si>
  <si>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</si>
  <si>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</si>
  <si>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</si>
  <si>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</si>
  <si>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</si>
  <si>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</si>
  <si>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</si>
  <si>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</si>
  <si>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</si>
  <si>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</si>
  <si>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</si>
  <si>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</si>
  <si>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</si>
  <si>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</si>
  <si>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</si>
  <si>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</si>
  <si>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</si>
  <si>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</si>
  <si>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</si>
  <si>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</si>
  <si>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</si>
  <si>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</si>
  <si>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</si>
  <si>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</si>
  <si>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</si>
  <si>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</si>
  <si>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</si>
  <si>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</si>
  <si>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</si>
  <si>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</si>
  <si>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</si>
  <si>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</si>
  <si>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</si>
  <si>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</si>
  <si>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</si>
  <si>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</si>
  <si>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</si>
  <si>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</si>
  <si>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</si>
  <si>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</si>
  <si>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</si>
  <si>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</si>
  <si>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</si>
  <si>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</si>
  <si>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</si>
  <si>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</si>
  <si>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</si>
  <si>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</si>
  <si>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</si>
  <si>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</si>
  <si>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</si>
  <si>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</si>
  <si>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</si>
  <si>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</si>
  <si>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</si>
  <si>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</si>
  <si>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</si>
  <si>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</si>
  <si>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</si>
  <si>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</si>
  <si>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</si>
  <si>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</si>
  <si>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</si>
  <si>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</si>
  <si>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</si>
  <si>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</si>
  <si>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</si>
  <si>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</si>
  <si>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</si>
  <si>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</si>
  <si>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</si>
  <si>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</si>
  <si>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</si>
  <si>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</si>
  <si>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</si>
  <si>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</si>
  <si>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</si>
  <si>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</si>
  <si>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</si>
  <si>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</si>
  <si>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</si>
  <si>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</si>
  <si>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</si>
  <si>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</si>
  <si>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</si>
  <si>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</si>
  <si>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</si>
  <si>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</si>
  <si>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</si>
  <si>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</si>
  <si>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</si>
  <si>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</si>
  <si>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</si>
  <si>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</si>
  <si>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</si>
  <si>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</si>
  <si>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</si>
  <si>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</si>
  <si>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</si>
  <si>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</si>
  <si>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</si>
  <si>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</si>
  <si>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</si>
  <si>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</si>
  <si>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</si>
  <si>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</si>
  <si>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</si>
  <si>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</si>
  <si>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</si>
  <si>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</si>
  <si>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</si>
  <si>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</si>
  <si>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</si>
  <si>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</si>
  <si>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</si>
  <si>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</si>
  <si>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</si>
  <si>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</si>
  <si>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</si>
  <si>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</si>
  <si>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</si>
  <si>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</si>
  <si>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</si>
  <si>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</si>
  <si>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</si>
  <si>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</si>
  <si>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</si>
  <si>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</si>
  <si>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</si>
  <si>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</si>
  <si>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</si>
  <si>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</si>
  <si>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</si>
  <si>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</si>
  <si>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</si>
  <si>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</si>
  <si>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</si>
  <si>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</si>
  <si>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</si>
  <si>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</si>
  <si>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</si>
  <si>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</si>
  <si>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</si>
  <si>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</si>
  <si>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</si>
  <si>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</si>
  <si>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</si>
  <si>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</si>
  <si>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</si>
  <si>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</si>
  <si>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</si>
  <si>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</si>
  <si>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</si>
  <si>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</si>
  <si>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</si>
  <si>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</si>
  <si>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</si>
  <si>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</si>
  <si>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</si>
  <si>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</si>
  <si>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</si>
  <si>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</si>
  <si>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</si>
  <si>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</si>
  <si>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</si>
  <si>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</si>
  <si>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</si>
  <si>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</si>
  <si>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</si>
  <si>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</si>
  <si>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</si>
  <si>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</si>
  <si>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</si>
  <si>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</si>
  <si>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</si>
  <si>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</si>
  <si>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</si>
  <si>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</si>
  <si>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</si>
  <si>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</si>
  <si>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</si>
  <si>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</si>
  <si>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</si>
  <si>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</si>
  <si>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</si>
  <si>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</si>
  <si>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</si>
  <si>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</si>
  <si>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</si>
  <si>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</si>
  <si>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</si>
  <si>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</si>
  <si>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</si>
  <si>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</si>
  <si>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</si>
  <si>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</si>
  <si>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</si>
  <si>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</si>
  <si>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</si>
  <si>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</si>
  <si>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</si>
  <si>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</si>
  <si>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</si>
  <si>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</si>
  <si>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</si>
  <si>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</si>
  <si>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</si>
  <si>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</si>
  <si>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</si>
  <si>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</si>
  <si>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</si>
  <si>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</si>
  <si>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</si>
  <si>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</si>
  <si>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</si>
  <si>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</si>
  <si>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</si>
  <si>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</si>
  <si>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</si>
  <si>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</si>
  <si>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</si>
  <si>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</si>
  <si>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</si>
  <si>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</si>
  <si>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</si>
  <si>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</si>
  <si>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</si>
  <si>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</si>
  <si>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</si>
  <si>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</si>
  <si>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</si>
  <si>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</si>
  <si>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</si>
  <si>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</si>
  <si>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</si>
  <si>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</si>
  <si>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</si>
  <si>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</si>
  <si>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</si>
  <si>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</si>
  <si>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</si>
  <si>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</si>
  <si>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</si>
  <si>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</si>
  <si>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</si>
  <si>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</si>
  <si>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</si>
  <si>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</si>
  <si>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</si>
  <si>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</si>
  <si>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</si>
  <si>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</si>
  <si>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</si>
  <si>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</si>
  <si>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</si>
  <si>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</si>
  <si>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</si>
  <si>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</si>
  <si>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</si>
  <si>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</si>
  <si>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</si>
  <si>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</si>
  <si>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</si>
  <si>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</si>
  <si>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</si>
  <si>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</si>
  <si>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</si>
  <si>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</si>
  <si>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</si>
  <si>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</si>
  <si>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</si>
  <si>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</si>
  <si>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</si>
  <si>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</si>
  <si>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</si>
  <si>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</si>
  <si>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</si>
  <si>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</si>
  <si>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</si>
  <si>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</si>
  <si>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</si>
  <si>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</si>
  <si>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</si>
  <si>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</si>
  <si>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</si>
  <si>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</si>
  <si>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</si>
  <si>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</si>
  <si>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</si>
  <si>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</si>
  <si>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</si>
  <si>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</si>
  <si>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</si>
  <si>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</si>
  <si>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</si>
  <si>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</si>
  <si>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</si>
  <si>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</si>
  <si>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</si>
  <si>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</si>
  <si>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</si>
  <si>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</si>
  <si>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</si>
  <si>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</si>
  <si>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</si>
  <si>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</si>
  <si>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</si>
  <si>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</si>
  <si>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</si>
  <si>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</si>
  <si>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</si>
  <si>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</si>
  <si>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</si>
  <si>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</si>
  <si>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</si>
  <si>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</si>
  <si>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</si>
  <si>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</si>
  <si>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</si>
  <si>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</si>
  <si>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</si>
  <si>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</si>
  <si>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</si>
  <si>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</si>
  <si>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</si>
  <si>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</si>
  <si>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</si>
  <si>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</si>
  <si>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</si>
  <si>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</si>
  <si>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</si>
  <si>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</si>
  <si>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</si>
  <si>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</si>
  <si>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</si>
  <si>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</si>
  <si>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</si>
  <si>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</si>
  <si>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</si>
  <si>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</si>
  <si>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</si>
  <si>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</si>
  <si>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</si>
  <si>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</si>
  <si>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</si>
  <si>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</si>
  <si>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</si>
  <si>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</si>
  <si>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</si>
  <si>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</si>
  <si>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</si>
  <si>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</si>
  <si>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</si>
  <si>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</si>
  <si>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</si>
  <si>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</si>
  <si>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</si>
  <si>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</si>
  <si>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</si>
  <si>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</si>
  <si>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</si>
  <si>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</si>
  <si>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</si>
  <si>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</si>
  <si>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</si>
  <si>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</si>
  <si>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</si>
  <si>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</si>
  <si>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</si>
  <si>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</si>
  <si>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</si>
  <si>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</si>
  <si>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</si>
  <si>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</si>
  <si>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</si>
  <si>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</si>
  <si>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</si>
  <si>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</si>
  <si>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</si>
  <si>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</si>
  <si>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</si>
  <si>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</si>
  <si>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</si>
  <si>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</si>
  <si>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</si>
  <si>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</si>
  <si>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</si>
  <si>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</si>
  <si>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</si>
  <si>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</si>
  <si>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</si>
  <si>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</si>
  <si>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</si>
  <si>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</si>
  <si>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</si>
  <si>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</si>
  <si>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</si>
  <si>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</si>
  <si>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</si>
  <si>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</si>
  <si>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</si>
  <si>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</si>
  <si>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</si>
  <si>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</si>
  <si>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</si>
  <si>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</si>
  <si>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</si>
  <si>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</si>
  <si>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</si>
  <si>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</si>
  <si>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</si>
  <si>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</si>
  <si>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</si>
  <si>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</si>
  <si>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</si>
  <si>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</si>
  <si>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</si>
  <si>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</si>
  <si>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</si>
  <si>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</si>
  <si>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</si>
  <si>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</si>
  <si>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</si>
  <si>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</si>
  <si>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</si>
  <si>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</si>
  <si>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</si>
  <si>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</si>
  <si>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</si>
  <si>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</si>
  <si>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</si>
  <si>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</si>
  <si>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</si>
  <si>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</si>
  <si>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</si>
  <si>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</si>
  <si>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</si>
  <si>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</si>
  <si>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</si>
  <si>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</si>
  <si>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</si>
  <si>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</si>
  <si>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</si>
  <si>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</si>
  <si>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</si>
  <si>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</si>
  <si>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</si>
  <si>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</si>
  <si>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</si>
  <si>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</si>
  <si>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</si>
  <si>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</si>
  <si>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</si>
  <si>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</si>
  <si>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</si>
  <si>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</si>
  <si>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</si>
  <si>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</si>
  <si>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</si>
  <si>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</si>
  <si>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</si>
  <si>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</si>
  <si>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</si>
  <si>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</si>
  <si>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</si>
  <si>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</si>
  <si>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</si>
  <si>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</si>
  <si>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</si>
  <si>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</si>
  <si>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</si>
  <si>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</si>
  <si>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</si>
  <si>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</si>
  <si>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</si>
  <si>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</si>
  <si>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</si>
  <si>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</si>
  <si>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</si>
  <si>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</si>
  <si>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</si>
  <si>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</si>
  <si>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</si>
  <si>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</si>
  <si>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</si>
  <si>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</si>
  <si>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</si>
  <si>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</si>
  <si>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</si>
  <si>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</si>
  <si>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</si>
  <si>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</si>
  <si>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</si>
  <si>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</si>
  <si>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</si>
  <si>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</si>
  <si>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</si>
  <si>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</si>
  <si>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</si>
  <si>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</si>
  <si>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</si>
  <si>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</si>
  <si>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</si>
  <si>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</si>
  <si>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</si>
  <si>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</si>
  <si>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</si>
  <si>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</si>
  <si>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</si>
  <si>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</si>
  <si>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</si>
  <si>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</si>
  <si>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</si>
  <si>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</si>
  <si>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</si>
  <si>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</si>
  <si>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</si>
  <si>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</si>
  <si>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</si>
  <si>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</si>
  <si>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</si>
  <si>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</si>
  <si>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</si>
  <si>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</si>
  <si>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</si>
  <si>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</si>
  <si>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</si>
  <si>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</si>
  <si>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</si>
  <si>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</si>
  <si>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</si>
  <si>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</si>
  <si>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</si>
  <si>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</si>
  <si>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</si>
  <si>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</si>
  <si>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</si>
  <si>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</si>
  <si>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</si>
  <si>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</si>
  <si>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</si>
  <si>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</si>
  <si>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</si>
  <si>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</si>
  <si>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</si>
  <si>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</si>
  <si>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</si>
  <si>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</si>
  <si>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</si>
  <si>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</si>
  <si>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</si>
  <si>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</si>
  <si>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</si>
  <si>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</si>
  <si>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</si>
  <si>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</si>
  <si>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</si>
  <si>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</si>
  <si>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</si>
  <si>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</si>
  <si>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</si>
  <si>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</si>
  <si>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</si>
  <si>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</si>
  <si>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</si>
  <si>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</si>
  <si>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</si>
  <si>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</si>
  <si>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</si>
  <si>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</si>
  <si>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</si>
  <si>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</si>
  <si>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</si>
  <si>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</si>
  <si>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</si>
  <si>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</si>
  <si>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</si>
  <si>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</si>
  <si>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</si>
  <si>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</si>
  <si>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</si>
  <si>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</si>
  <si>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</si>
  <si>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</si>
  <si>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</si>
  <si>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</si>
  <si>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</si>
  <si>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</si>
  <si>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</si>
  <si>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</si>
  <si>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</si>
  <si>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</si>
  <si>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</si>
  <si>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</si>
  <si>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</si>
  <si>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</si>
  <si>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</si>
  <si>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</si>
  <si>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</si>
  <si>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</si>
  <si>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</si>
  <si>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</si>
  <si>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</si>
  <si>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</si>
  <si>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</si>
  <si>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</si>
  <si>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</si>
  <si>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</si>
  <si>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</si>
  <si>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</si>
  <si>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</si>
  <si>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</si>
  <si>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</si>
  <si>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</si>
  <si>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</si>
  <si>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</si>
  <si>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</si>
  <si>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</si>
  <si>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</si>
  <si>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</si>
  <si>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</si>
  <si>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</si>
  <si>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</si>
  <si>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</si>
  <si>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</si>
  <si>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</si>
  <si>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</si>
  <si>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</si>
  <si>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</si>
  <si>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</si>
  <si>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</si>
  <si>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</si>
  <si>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</si>
  <si>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</si>
  <si>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</si>
  <si>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</si>
  <si>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</si>
  <si>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</si>
  <si>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</si>
  <si>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</si>
  <si>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</si>
  <si>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</si>
  <si>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</si>
  <si>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</si>
  <si>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</si>
  <si>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</si>
  <si>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</si>
  <si>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</si>
  <si>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</si>
  <si>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</si>
  <si>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</si>
  <si>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</si>
  <si>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</si>
  <si>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</si>
  <si>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</si>
  <si>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</si>
  <si>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</si>
  <si>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</si>
  <si>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</si>
  <si>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</si>
  <si>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</si>
  <si>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</si>
  <si>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</si>
  <si>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</si>
  <si>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</si>
  <si>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</si>
  <si>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</si>
  <si>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</si>
  <si>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</si>
  <si>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</si>
  <si>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</si>
  <si>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</si>
  <si>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</si>
  <si>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</si>
  <si>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</si>
  <si>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</si>
  <si>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</si>
  <si>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</si>
  <si>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</si>
  <si>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</si>
  <si>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</si>
  <si>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</si>
  <si>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</si>
  <si>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</si>
  <si>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</si>
  <si>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</si>
  <si>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</si>
  <si>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</si>
  <si>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</si>
  <si>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</si>
  <si>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</si>
  <si>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</si>
  <si>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</si>
  <si>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</si>
  <si>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</si>
  <si>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</si>
  <si>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</si>
  <si>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</si>
  <si>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</si>
  <si>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</si>
  <si>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</si>
  <si>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</si>
  <si>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</si>
  <si>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</si>
  <si>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</si>
  <si>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</si>
  <si>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</si>
  <si>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</si>
  <si>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</si>
  <si>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</si>
  <si>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</si>
  <si>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</si>
  <si>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</si>
  <si>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</si>
  <si>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</si>
  <si>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</si>
  <si>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</si>
  <si>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</si>
  <si>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</si>
  <si>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</si>
  <si>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</si>
  <si>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</si>
  <si>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</si>
  <si>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</si>
  <si>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</si>
  <si>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</si>
  <si>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</si>
  <si>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</si>
  <si>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</si>
  <si>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</si>
  <si>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</si>
  <si>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</si>
  <si>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</si>
  <si>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</si>
  <si>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</si>
  <si>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</si>
  <si>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</si>
  <si>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</si>
  <si>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</si>
  <si>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</si>
  <si>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</si>
  <si>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</si>
  <si>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</si>
  <si>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</si>
  <si>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</si>
  <si>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</si>
  <si>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</si>
  <si>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</si>
  <si>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</si>
  <si>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</si>
  <si>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</si>
  <si>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</si>
  <si>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</si>
  <si>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</si>
  <si>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</si>
  <si>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</si>
  <si>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</si>
  <si>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</si>
  <si>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</si>
  <si>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</si>
  <si>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</si>
  <si>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</si>
  <si>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</si>
  <si>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</si>
  <si>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</si>
  <si>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</si>
  <si>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</si>
  <si>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</si>
  <si>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</si>
  <si>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</si>
  <si>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</si>
  <si>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</si>
  <si>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</si>
  <si>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</si>
  <si>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</si>
  <si>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</si>
  <si>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</si>
  <si>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</si>
  <si>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</si>
  <si>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</si>
  <si>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</si>
  <si>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</si>
  <si>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</si>
  <si>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</si>
  <si>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</si>
  <si>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</si>
  <si>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</si>
  <si>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</si>
  <si>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</si>
  <si>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</si>
  <si>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</si>
  <si>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</si>
  <si>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</si>
  <si>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</si>
  <si>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</si>
  <si>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</si>
  <si>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</si>
  <si>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</si>
  <si>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</si>
  <si>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</si>
  <si>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</si>
  <si>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</si>
  <si>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</si>
  <si>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</si>
  <si>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</si>
  <si>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</si>
  <si>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</si>
  <si>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</si>
  <si>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</si>
  <si>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</si>
  <si>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</si>
  <si>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</si>
  <si>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</si>
  <si>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</si>
  <si>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</si>
  <si>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</si>
  <si>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</si>
  <si>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</si>
  <si>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</si>
  <si>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</si>
  <si>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</si>
  <si>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</si>
  <si>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</si>
  <si>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</si>
  <si>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</si>
  <si>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</si>
  <si>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</si>
  <si>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</si>
  <si>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</si>
  <si>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</si>
  <si>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</si>
  <si>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</si>
  <si>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</si>
  <si>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</si>
  <si>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</si>
  <si>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</si>
  <si>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</si>
  <si>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</si>
  <si>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</si>
  <si>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</si>
  <si>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</si>
  <si>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</si>
  <si>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</si>
  <si>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</si>
  <si>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</si>
  <si>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</si>
  <si>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</si>
  <si>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</si>
  <si>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</si>
  <si>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</si>
  <si>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</si>
  <si>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</si>
  <si>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</si>
  <si>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</si>
  <si>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</si>
  <si>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</si>
  <si>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</si>
  <si>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</si>
  <si>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</si>
  <si>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</si>
  <si>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</si>
  <si>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</si>
  <si>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</si>
  <si>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</si>
  <si>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</si>
  <si>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</si>
  <si>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</si>
  <si>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</si>
  <si>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</si>
  <si>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</si>
  <si>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</si>
  <si>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</si>
  <si>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</si>
  <si>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</si>
  <si>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</si>
  <si>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</si>
  <si>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</si>
  <si>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</si>
  <si>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</si>
  <si>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</si>
  <si>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</si>
  <si>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</si>
  <si>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</si>
  <si>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</si>
  <si>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</si>
  <si>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</si>
  <si>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</si>
  <si>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</si>
  <si>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</si>
  <si>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</si>
  <si>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</si>
  <si>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</si>
  <si>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</si>
  <si>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</si>
  <si>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</si>
  <si>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</si>
  <si>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</si>
  <si>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</si>
  <si>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</si>
  <si>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</si>
  <si>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</si>
  <si>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</si>
  <si>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</si>
  <si>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</si>
  <si>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</si>
  <si>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</si>
  <si>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</si>
  <si>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</si>
  <si>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</si>
  <si>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</si>
  <si>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</si>
  <si>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</si>
  <si>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</si>
  <si>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</si>
  <si>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</si>
  <si>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</si>
  <si>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</si>
  <si>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</si>
  <si>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</si>
  <si>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</si>
  <si>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</si>
  <si>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</si>
  <si>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</si>
  <si>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</si>
  <si>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</si>
  <si>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</si>
  <si>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</si>
  <si>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</si>
  <si>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</si>
  <si>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</si>
  <si>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</si>
  <si>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</si>
  <si>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</si>
  <si>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</si>
  <si>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</si>
  <si>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</si>
  <si>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</si>
  <si>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</si>
  <si>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</si>
  <si>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</si>
  <si>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</si>
  <si>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</si>
  <si>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</si>
  <si>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</si>
  <si>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</si>
  <si>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</si>
  <si>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</si>
  <si>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</si>
  <si>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</si>
  <si>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</si>
  <si>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</si>
  <si>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</si>
  <si>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</si>
  <si>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</si>
  <si>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</si>
  <si>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</si>
  <si>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</si>
  <si>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</si>
  <si>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</si>
  <si>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</si>
  <si>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</si>
  <si>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</si>
  <si>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</si>
  <si>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</si>
  <si>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</si>
  <si>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</si>
  <si>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</si>
  <si>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</si>
  <si>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</si>
  <si>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</si>
  <si>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</si>
  <si>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</si>
  <si>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</si>
  <si>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</si>
  <si>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</si>
  <si>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</si>
  <si>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</si>
  <si>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</si>
  <si>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</si>
  <si>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</si>
  <si>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</si>
  <si>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</si>
  <si>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</si>
  <si>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</si>
  <si>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</si>
  <si>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</si>
  <si>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</si>
  <si>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</si>
  <si>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</si>
  <si>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</si>
  <si>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</si>
  <si>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</si>
  <si>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</si>
  <si>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</si>
  <si>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</si>
  <si>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</si>
  <si>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</si>
  <si>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</si>
  <si>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</si>
  <si>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</si>
  <si>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</si>
  <si>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</si>
  <si>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</si>
  <si>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</si>
  <si>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</si>
  <si>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</si>
  <si>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</si>
  <si>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</si>
  <si>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</si>
  <si>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</si>
  <si>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</si>
  <si>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</si>
  <si>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</si>
  <si>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</si>
  <si>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</si>
  <si>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</si>
  <si>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</si>
  <si>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</si>
  <si>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</si>
  <si>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</si>
  <si>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</si>
  <si>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</si>
  <si>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</si>
  <si>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</si>
  <si>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</si>
  <si>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</si>
  <si>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</si>
  <si>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</si>
  <si>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</si>
  <si>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</si>
  <si>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</si>
  <si>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</si>
  <si>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</si>
  <si>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</si>
  <si>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</si>
  <si>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</si>
  <si>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</si>
  <si>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</si>
  <si>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</si>
  <si>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</si>
  <si>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</si>
  <si>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</si>
  <si>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</si>
  <si>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</si>
  <si>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</si>
  <si>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</si>
  <si>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</si>
  <si>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</si>
  <si>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</si>
  <si>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</si>
  <si>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</si>
  <si>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</si>
  <si>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</si>
  <si>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</si>
  <si>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</si>
  <si>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</si>
  <si>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</si>
  <si>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</si>
  <si>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</si>
  <si>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</si>
  <si>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</si>
  <si>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</si>
  <si>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</si>
  <si>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</si>
  <si>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</si>
  <si>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</si>
  <si>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</si>
  <si>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</si>
  <si>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</si>
  <si>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</si>
  <si>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</si>
  <si>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</si>
  <si>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</si>
  <si>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</si>
  <si>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</si>
  <si>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</si>
  <si>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</si>
  <si>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</si>
  <si>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</si>
  <si>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</si>
  <si>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</si>
  <si>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</si>
  <si>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</si>
  <si>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</si>
  <si>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</si>
  <si>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</si>
  <si>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</si>
  <si>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</si>
  <si>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</si>
  <si>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</si>
  <si>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</si>
  <si>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</si>
  <si>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</si>
  <si>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</si>
  <si>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</si>
  <si>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</si>
  <si>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</si>
  <si>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</si>
  <si>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</si>
  <si>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</si>
  <si>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</si>
  <si>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</si>
  <si>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</si>
  <si>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</si>
  <si>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</si>
  <si>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</si>
  <si>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</si>
  <si>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</si>
  <si>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</si>
  <si>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</si>
  <si>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</si>
  <si>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</si>
  <si>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</si>
  <si>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</si>
  <si>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</si>
  <si>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</si>
  <si>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</si>
  <si>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</si>
  <si>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</si>
  <si>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</si>
  <si>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</si>
  <si>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</si>
  <si>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</si>
  <si>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</si>
  <si>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</si>
  <si>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</si>
  <si>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</si>
  <si>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</si>
  <si>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</si>
  <si>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</si>
  <si>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</si>
  <si>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</si>
  <si>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</si>
  <si>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</si>
  <si>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</si>
  <si>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</si>
  <si>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</si>
  <si>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</si>
  <si>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</si>
  <si>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</si>
  <si>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</si>
  <si>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</si>
  <si>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</si>
  <si>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</si>
  <si>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</si>
  <si>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</si>
  <si>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</si>
  <si>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</si>
  <si>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</si>
  <si>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</si>
  <si>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</si>
  <si>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</si>
  <si>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</si>
  <si>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</si>
  <si>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</si>
  <si>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</si>
  <si>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</si>
  <si>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</si>
  <si>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</si>
  <si>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</si>
  <si>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</si>
  <si>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</si>
  <si>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</si>
  <si>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</si>
  <si>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</si>
  <si>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</si>
  <si>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</si>
  <si>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</si>
  <si>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</si>
  <si>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</si>
  <si>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</si>
  <si>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</si>
  <si>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</si>
  <si>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</si>
  <si>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</si>
  <si>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</si>
  <si>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</si>
  <si>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</si>
  <si>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</si>
  <si>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</si>
  <si>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</si>
  <si>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</si>
  <si>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</si>
  <si>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</si>
  <si>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</si>
  <si>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</si>
  <si>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</si>
  <si>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</si>
  <si>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</si>
  <si>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</si>
  <si>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</si>
  <si>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</si>
  <si>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</si>
  <si>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</si>
  <si>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</si>
  <si>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</si>
  <si>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</si>
  <si>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</si>
  <si>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</si>
  <si>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</si>
  <si>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</si>
  <si>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</si>
  <si>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</si>
  <si>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</si>
  <si>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</si>
  <si>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</si>
  <si>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</si>
  <si>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</si>
  <si>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</si>
  <si>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</si>
  <si>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</si>
  <si>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</si>
  <si>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</si>
  <si>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</si>
  <si>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</si>
  <si>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</si>
  <si>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</si>
  <si>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</si>
  <si>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</si>
  <si>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</si>
  <si>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</si>
  <si>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</si>
  <si>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</si>
  <si>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</si>
  <si>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</si>
  <si>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</si>
  <si>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</si>
  <si>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</si>
  <si>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</si>
  <si>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</si>
  <si>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</si>
  <si>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</si>
  <si>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</si>
  <si>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</si>
  <si>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</si>
  <si>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</si>
  <si>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</si>
  <si>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</si>
  <si>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</si>
  <si>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</si>
  <si>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</si>
  <si>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</si>
  <si>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</si>
  <si>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</si>
  <si>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</si>
  <si>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</si>
  <si>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</si>
  <si>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</si>
  <si>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</si>
  <si>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</si>
  <si>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</si>
  <si>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</si>
  <si>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</si>
  <si>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</si>
  <si>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</si>
  <si>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</si>
  <si>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</si>
  <si>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</si>
  <si>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</si>
  <si>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</si>
  <si>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</si>
  <si>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</si>
  <si>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</si>
  <si>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</si>
  <si>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</si>
  <si>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</si>
  <si>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</si>
  <si>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</si>
  <si>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</si>
  <si>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</si>
  <si>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</si>
  <si>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</si>
  <si>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</si>
  <si>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</si>
  <si>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</si>
  <si>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</si>
  <si>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</si>
  <si>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</si>
  <si>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</si>
  <si>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</si>
  <si>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</si>
  <si>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</si>
  <si>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</si>
  <si>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</si>
  <si>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</si>
  <si>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</si>
  <si>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</si>
  <si>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</si>
  <si>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</si>
  <si>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</si>
  <si>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</si>
  <si>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</si>
  <si>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</si>
  <si>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</si>
  <si>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</si>
  <si>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</si>
  <si>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</si>
  <si>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</si>
  <si>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</si>
  <si>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</si>
  <si>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</si>
  <si>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</si>
  <si>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</si>
  <si>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</si>
  <si>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</si>
  <si>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</si>
  <si>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</si>
  <si>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</si>
  <si>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</si>
  <si>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</si>
  <si>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</si>
  <si>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</si>
  <si>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</si>
  <si>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</si>
  <si>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</si>
  <si>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</si>
  <si>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</si>
  <si>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</si>
  <si>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</si>
  <si>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</si>
  <si>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</si>
  <si>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</si>
  <si>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</si>
  <si>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</si>
  <si>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</si>
  <si>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</si>
  <si>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</si>
  <si>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</si>
  <si>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</si>
  <si>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</si>
  <si>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</si>
  <si>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</si>
  <si>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</si>
  <si>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</si>
  <si>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</si>
  <si>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</si>
  <si>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</si>
  <si>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</si>
  <si>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</si>
  <si>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</si>
  <si>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</si>
  <si>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</si>
  <si>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</si>
  <si>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</si>
  <si>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</si>
  <si>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</si>
  <si>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</si>
  <si>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</si>
  <si>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</si>
  <si>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</si>
  <si>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</si>
  <si>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</si>
  <si>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</si>
  <si>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</si>
  <si>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</si>
  <si>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</si>
  <si>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</si>
  <si>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</si>
  <si>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</si>
  <si>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</si>
  <si>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</si>
  <si>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</si>
  <si>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</si>
  <si>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</si>
  <si>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</si>
  <si>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</si>
  <si>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</si>
  <si>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</si>
  <si>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</si>
  <si>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</si>
  <si>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</si>
  <si>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</si>
  <si>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</si>
  <si>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</si>
  <si>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</si>
  <si>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</si>
  <si>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</si>
  <si>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</si>
  <si>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</si>
  <si>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</si>
  <si>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</si>
  <si>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</si>
  <si>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</si>
  <si>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</si>
  <si>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</si>
  <si>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</si>
  <si>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</si>
  <si>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</si>
  <si>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</si>
  <si>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</si>
  <si>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</si>
  <si>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</si>
  <si>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</si>
  <si>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</si>
  <si>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</si>
  <si>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</si>
  <si>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</si>
  <si>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</si>
  <si>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</si>
  <si>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</si>
  <si>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</si>
  <si>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</si>
  <si>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</si>
  <si>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</si>
  <si>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</si>
  <si>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</si>
  <si>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</si>
  <si>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</si>
  <si>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</si>
  <si>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</si>
  <si>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</si>
  <si>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</si>
  <si>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</si>
  <si>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</si>
  <si>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</si>
  <si>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</si>
  <si>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</si>
  <si>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</si>
  <si>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</si>
  <si>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</si>
  <si>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</si>
  <si>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</si>
  <si>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</si>
  <si>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</si>
  <si>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</si>
  <si>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</si>
  <si>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</si>
  <si>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</si>
  <si>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</si>
  <si>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</si>
  <si>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</si>
  <si>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</si>
  <si>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</si>
  <si>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</si>
  <si>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</si>
  <si>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</si>
  <si>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</si>
  <si>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</si>
  <si>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</si>
  <si>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</si>
  <si>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</si>
  <si>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</si>
  <si>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</si>
  <si>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</si>
  <si>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</si>
  <si>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</si>
  <si>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</si>
  <si>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</si>
  <si>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</si>
  <si>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</si>
  <si>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</si>
  <si>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</si>
  <si>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</si>
  <si>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</si>
  <si>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</si>
  <si>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</si>
  <si>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</si>
  <si>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</si>
  <si>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</si>
  <si>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</si>
  <si>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</si>
  <si>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</si>
  <si>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</si>
  <si>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</si>
  <si>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</si>
  <si>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</si>
  <si>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</si>
  <si>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</si>
  <si>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</si>
  <si>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</si>
  <si>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</si>
  <si>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</si>
  <si>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</si>
  <si>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</si>
  <si>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</si>
  <si>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</si>
  <si>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</si>
  <si>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</si>
  <si>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</si>
  <si>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</si>
  <si>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</si>
  <si>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</si>
  <si>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</si>
  <si>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</si>
  <si>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</si>
  <si>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</si>
  <si>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</si>
  <si>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</si>
  <si>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</si>
  <si>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</si>
  <si>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</si>
  <si>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</si>
  <si>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</si>
  <si>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</si>
  <si>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</si>
  <si>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</si>
  <si>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</si>
  <si>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</si>
  <si>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</si>
  <si>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</si>
  <si>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</si>
  <si>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</si>
  <si>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</si>
  <si>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</si>
  <si>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</si>
  <si>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</si>
  <si>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</si>
  <si>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</si>
  <si>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</si>
  <si>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</si>
  <si>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</si>
  <si>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</si>
  <si>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</si>
  <si>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</si>
  <si>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</si>
  <si>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</si>
  <si>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</si>
  <si>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</si>
  <si>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</si>
  <si>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</si>
  <si>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</si>
  <si>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</si>
  <si>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</si>
  <si>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</si>
  <si>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</si>
  <si>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</si>
  <si>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</si>
  <si>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</si>
  <si>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</si>
  <si>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</si>
  <si>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</si>
  <si>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</si>
  <si>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</si>
  <si>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</si>
  <si>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</si>
  <si>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</si>
  <si>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</si>
  <si>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</si>
  <si>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</si>
  <si>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</si>
  <si>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</si>
  <si>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</si>
  <si>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</si>
  <si>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</si>
  <si>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</si>
  <si>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</si>
  <si>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</si>
  <si>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</si>
  <si>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</si>
  <si>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</si>
  <si>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</si>
  <si>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</si>
  <si>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</si>
  <si>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</si>
  <si>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</si>
  <si>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</si>
  <si>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</si>
  <si>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</si>
  <si>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</si>
  <si>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</si>
  <si>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</si>
  <si>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</si>
  <si>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</si>
  <si>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</si>
  <si>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</si>
  <si>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</si>
  <si>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</si>
  <si>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</si>
  <si>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</si>
  <si>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</si>
  <si>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</si>
  <si>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</si>
  <si>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</si>
  <si>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</si>
  <si>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</si>
  <si>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</si>
  <si>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</si>
  <si>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</si>
  <si>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</si>
  <si>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</si>
  <si>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</si>
  <si>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</si>
  <si>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</si>
  <si>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</si>
  <si>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</si>
  <si>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</si>
  <si>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</si>
  <si>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</si>
  <si>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</si>
  <si>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</si>
  <si>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</si>
  <si>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</si>
  <si>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</si>
  <si>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</si>
  <si>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</si>
  <si>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</si>
  <si>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</si>
  <si>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</si>
  <si>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</si>
  <si>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</si>
  <si>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</si>
  <si>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</si>
  <si>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</si>
  <si>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</si>
  <si>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</si>
  <si>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</si>
  <si>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</si>
  <si>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</si>
  <si>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</si>
  <si>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</si>
  <si>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</si>
  <si>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</si>
  <si>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</si>
  <si>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</si>
  <si>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</si>
  <si>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</si>
  <si>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</si>
  <si>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</si>
  <si>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</si>
  <si>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</si>
  <si>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</si>
  <si>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</si>
  <si>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</si>
  <si>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</si>
  <si>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</si>
  <si>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</si>
  <si>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</si>
  <si>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</si>
  <si>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</si>
  <si>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</si>
  <si>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</si>
  <si>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</si>
  <si>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</si>
  <si>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</si>
  <si>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</si>
  <si>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</si>
  <si>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</si>
  <si>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</si>
  <si>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</si>
  <si>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</si>
  <si>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</si>
  <si>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</si>
  <si>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</si>
  <si>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</si>
  <si>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</si>
  <si>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</si>
  <si>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</si>
  <si>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</si>
  <si>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</si>
  <si>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</si>
  <si>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</si>
  <si>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</si>
  <si>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</si>
  <si>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</si>
  <si>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</si>
  <si>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</si>
  <si>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</si>
  <si>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</si>
  <si>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</si>
  <si>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</si>
  <si>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</si>
  <si>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</si>
  <si>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</si>
  <si>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</si>
  <si>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</si>
  <si>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</si>
  <si>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</si>
  <si>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</si>
  <si>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</si>
  <si>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</si>
  <si>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</si>
  <si>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</si>
  <si>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</si>
  <si>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</si>
  <si>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</si>
  <si>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</si>
  <si>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</si>
  <si>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</si>
  <si>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</si>
  <si>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</si>
  <si>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</si>
  <si>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</si>
  <si>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</si>
  <si>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</si>
  <si>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</si>
  <si>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</si>
  <si>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</si>
  <si>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</si>
  <si>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</si>
  <si>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</si>
  <si>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</si>
  <si>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</si>
  <si>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</si>
  <si>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</si>
  <si>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</si>
  <si>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</si>
  <si>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</si>
  <si>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</si>
  <si>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</si>
  <si>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</si>
  <si>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</si>
  <si>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</si>
  <si>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</si>
  <si>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</si>
  <si>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</si>
  <si>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</si>
  <si>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</si>
  <si>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</si>
  <si>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</si>
  <si>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</si>
  <si>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</si>
  <si>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</si>
  <si>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</si>
  <si>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</si>
  <si>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</si>
  <si>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</si>
  <si>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</si>
  <si>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</si>
  <si>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</si>
  <si>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</si>
  <si>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</si>
  <si>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</si>
  <si>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</si>
  <si>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</si>
  <si>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</si>
  <si>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</si>
  <si>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</si>
  <si>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</si>
  <si>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</si>
  <si>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</si>
  <si>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</si>
  <si>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</si>
  <si>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</si>
  <si>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</si>
  <si>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</si>
  <si>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</si>
  <si>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</si>
  <si>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</si>
  <si>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</si>
  <si>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</si>
  <si>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</si>
  <si>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</si>
  <si>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</si>
  <si>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</si>
  <si>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</si>
  <si>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</si>
  <si>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</si>
  <si>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</si>
  <si>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</si>
  <si>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</si>
  <si>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</si>
  <si>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</si>
  <si>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</si>
  <si>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</si>
  <si>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</si>
  <si>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</si>
  <si>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</si>
  <si>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</si>
  <si>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</si>
  <si>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</si>
  <si>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</si>
  <si>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</si>
  <si>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</si>
  <si>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</si>
  <si>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</si>
  <si>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</si>
  <si>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</si>
  <si>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</si>
  <si>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</si>
  <si>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</si>
  <si>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</si>
  <si>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</si>
  <si>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</si>
  <si>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</si>
  <si>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</si>
  <si>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</si>
  <si>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</si>
  <si>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</si>
  <si>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</si>
  <si>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</si>
  <si>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</si>
  <si>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</si>
  <si>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</si>
  <si>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</si>
  <si>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</si>
  <si>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</si>
  <si>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</si>
  <si>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</si>
  <si>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</si>
  <si>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</si>
  <si>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</si>
  <si>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</si>
  <si>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</si>
  <si>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</si>
  <si>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</si>
  <si>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</si>
  <si>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</si>
  <si>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</si>
  <si>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</si>
  <si>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</si>
  <si>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</si>
  <si>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</si>
  <si>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</si>
  <si>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</si>
  <si>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</si>
  <si>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</si>
  <si>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</si>
  <si>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</si>
  <si>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</si>
  <si>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</si>
  <si>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</si>
  <si>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</si>
  <si>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</si>
  <si>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</si>
  <si>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</si>
  <si>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</si>
  <si>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</si>
  <si>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</si>
  <si>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</si>
  <si>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</si>
  <si>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</si>
  <si>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</si>
  <si>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</si>
  <si>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</si>
  <si>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</si>
  <si>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</si>
  <si>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</si>
  <si>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</si>
  <si>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</si>
  <si>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</si>
  <si>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</si>
  <si>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</si>
  <si>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</si>
  <si>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</si>
  <si>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</si>
  <si>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</si>
  <si>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</si>
  <si>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</si>
  <si>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</si>
  <si>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</si>
  <si>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</si>
  <si>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</si>
  <si>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</si>
  <si>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</si>
  <si>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</si>
  <si>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</si>
  <si>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</si>
  <si>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</si>
  <si>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</si>
  <si>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</si>
  <si>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</si>
  <si>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</si>
  <si>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</si>
  <si>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</si>
  <si>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</si>
  <si>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</si>
  <si>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</si>
  <si>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</si>
  <si>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</si>
  <si>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</si>
  <si>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</si>
  <si>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</si>
  <si>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</si>
  <si>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</si>
  <si>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</si>
  <si>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</si>
  <si>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</si>
  <si>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</si>
  <si>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</si>
  <si>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</si>
  <si>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</si>
  <si>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</si>
  <si>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</si>
  <si>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</si>
  <si>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</si>
  <si>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</si>
  <si>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</si>
  <si>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</si>
  <si>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</si>
  <si>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</si>
  <si>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</si>
  <si>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</si>
  <si>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</si>
  <si>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</si>
  <si>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</si>
  <si>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</si>
  <si>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</si>
  <si>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</si>
  <si>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</si>
  <si>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</si>
  <si>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</si>
  <si>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</si>
  <si>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</si>
  <si>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</si>
  <si>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</si>
  <si>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</si>
  <si>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</si>
  <si>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</si>
  <si>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</si>
  <si>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</si>
  <si>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</si>
  <si>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</si>
  <si>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</si>
  <si>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</si>
  <si>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</si>
  <si>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</si>
  <si>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</si>
  <si>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</si>
  <si>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</si>
  <si>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</si>
  <si>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</si>
  <si>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</si>
  <si>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</si>
  <si>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</si>
  <si>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</si>
  <si>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</si>
  <si>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</si>
  <si>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</si>
  <si>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</si>
  <si>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</si>
  <si>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</si>
  <si>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</si>
  <si>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</si>
  <si>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</si>
  <si>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</si>
  <si>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</si>
  <si>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</si>
  <si>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</si>
  <si>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</si>
  <si>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</si>
  <si>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</si>
  <si>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</si>
  <si>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</si>
  <si>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</si>
  <si>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</si>
  <si>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</si>
  <si>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</si>
  <si>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</si>
  <si>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</si>
  <si>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</si>
  <si>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</si>
  <si>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</si>
  <si>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</si>
  <si>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</si>
  <si>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</si>
  <si>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</si>
  <si>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</si>
  <si>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</si>
  <si>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</si>
  <si>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</si>
  <si>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</si>
  <si>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</si>
  <si>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</si>
  <si>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</si>
  <si>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</si>
  <si>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</si>
  <si>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</si>
  <si>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</si>
  <si>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</si>
  <si>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</si>
  <si>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</si>
  <si>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</si>
  <si>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</si>
  <si>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</si>
  <si>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</si>
  <si>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</si>
  <si>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</si>
  <si>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</si>
  <si>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</si>
  <si>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</si>
  <si>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</si>
  <si>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</si>
  <si>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</si>
  <si>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</si>
  <si>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</si>
  <si>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</si>
  <si>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</si>
  <si>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</si>
  <si>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</si>
  <si>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</si>
  <si>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</si>
  <si>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</si>
  <si>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</si>
  <si>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</si>
  <si>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</si>
  <si>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</si>
  <si>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</si>
  <si>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</si>
  <si>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</si>
  <si>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</si>
  <si>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</si>
  <si>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</si>
  <si>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</si>
  <si>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</si>
  <si>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</si>
  <si>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</si>
  <si>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</si>
  <si>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</si>
  <si>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</si>
  <si>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</si>
  <si>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</si>
  <si>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</si>
  <si>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</si>
  <si>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</si>
  <si>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</si>
  <si>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</si>
  <si>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</si>
  <si>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</si>
  <si>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</si>
  <si>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</si>
  <si>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</si>
  <si>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</si>
  <si>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</si>
  <si>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</si>
  <si>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</si>
  <si>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</si>
  <si>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</si>
  <si>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</si>
  <si>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</si>
  <si>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</si>
  <si>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</si>
  <si>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</si>
  <si>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</si>
  <si>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</si>
  <si>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</si>
  <si>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</si>
  <si>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</si>
  <si>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</si>
  <si>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</si>
  <si>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</si>
  <si>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</si>
  <si>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</si>
  <si>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</si>
  <si>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</si>
  <si>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</si>
  <si>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</si>
  <si>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</si>
  <si>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</si>
  <si>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</si>
  <si>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</si>
  <si>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</si>
  <si>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</si>
  <si>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</si>
  <si>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</si>
  <si>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</si>
  <si>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</si>
  <si>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</si>
  <si>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</si>
  <si>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</si>
  <si>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</si>
  <si>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</si>
  <si>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</si>
  <si>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</si>
  <si>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</si>
  <si>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</si>
  <si>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</si>
  <si>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</si>
  <si>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</si>
  <si>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</si>
  <si>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</si>
  <si>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</si>
  <si>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</si>
  <si>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</si>
  <si>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</si>
  <si>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</si>
  <si>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</si>
  <si>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</si>
  <si>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</si>
  <si>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</si>
  <si>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</si>
  <si>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</si>
  <si>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</si>
  <si>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</si>
  <si>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</si>
  <si>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</si>
  <si>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</si>
  <si>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</si>
  <si>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</si>
  <si>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</si>
  <si>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</si>
  <si>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</si>
  <si>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</si>
  <si>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</si>
  <si>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</si>
  <si>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</si>
  <si>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</si>
  <si>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</si>
  <si>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</si>
  <si>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</si>
  <si>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</si>
  <si>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</si>
  <si>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</si>
  <si>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</si>
  <si>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</si>
  <si>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</si>
  <si>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</si>
  <si>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</si>
  <si>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</si>
  <si>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</si>
  <si>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</si>
  <si>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</si>
  <si>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</si>
  <si>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</si>
  <si>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</si>
  <si>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</si>
  <si>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</si>
  <si>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</si>
  <si>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</si>
  <si>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</si>
  <si>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</si>
  <si>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</si>
  <si>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</si>
  <si>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</si>
  <si>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</si>
  <si>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</si>
  <si>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</si>
  <si>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</si>
  <si>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</si>
  <si>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</si>
  <si>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</si>
  <si>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</si>
  <si>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</si>
  <si>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</si>
  <si>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</si>
  <si>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</si>
  <si>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</si>
  <si>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</si>
  <si>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</si>
  <si>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</si>
  <si>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</si>
  <si>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</si>
  <si>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</si>
  <si>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</si>
  <si>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</si>
  <si>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</si>
  <si>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</si>
  <si>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</si>
  <si>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</si>
  <si>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</si>
  <si>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</si>
  <si>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</si>
  <si>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</si>
  <si>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</si>
  <si>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</si>
  <si>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</si>
  <si>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</si>
  <si>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</si>
  <si>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</si>
  <si>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</si>
  <si>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</si>
  <si>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</si>
  <si>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</si>
  <si>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</si>
  <si>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</si>
  <si>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</si>
  <si>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</si>
  <si>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</si>
  <si>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</si>
  <si>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</si>
  <si>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</si>
  <si>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</si>
  <si>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</si>
  <si>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</si>
  <si>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</si>
  <si>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</si>
  <si>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</si>
  <si>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</si>
  <si>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</si>
  <si>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</si>
  <si>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</si>
  <si>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</si>
  <si>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</si>
  <si>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</si>
  <si>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</si>
  <si>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</si>
  <si>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</si>
  <si>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</si>
  <si>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</si>
  <si>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</si>
  <si>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</si>
  <si>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</si>
  <si>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</si>
  <si>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</si>
  <si>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</si>
  <si>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</si>
  <si>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</si>
  <si>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</si>
  <si>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</si>
  <si>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</si>
  <si>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</si>
  <si>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</si>
  <si>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</si>
  <si>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</si>
  <si>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</si>
  <si>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</si>
  <si>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</si>
  <si>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</si>
  <si>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</si>
  <si>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</si>
  <si>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</si>
  <si>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</si>
  <si>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</si>
  <si>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</si>
  <si>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</si>
  <si>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</si>
  <si>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</si>
  <si>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</si>
  <si>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</si>
  <si>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</si>
  <si>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</si>
  <si>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</si>
  <si>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</si>
  <si>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</si>
  <si>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</si>
  <si>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</si>
  <si>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</si>
  <si>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</si>
  <si>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</si>
  <si>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</si>
  <si>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</si>
  <si>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</si>
  <si>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</si>
  <si>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</si>
  <si>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</si>
  <si>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</si>
  <si>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</si>
  <si>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</si>
  <si>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</si>
  <si>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</si>
  <si>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</si>
  <si>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</si>
  <si>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</si>
  <si>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</si>
  <si>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</si>
  <si>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</si>
  <si>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</si>
  <si>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</si>
  <si>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</si>
  <si>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</si>
  <si>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</si>
  <si>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</si>
  <si>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</si>
  <si>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</si>
  <si>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</si>
  <si>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</si>
  <si>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</si>
  <si>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</si>
  <si>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</si>
  <si>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</si>
  <si>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</si>
  <si>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</si>
  <si>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</si>
  <si>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</si>
  <si>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</si>
  <si>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</si>
  <si>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</si>
  <si>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</si>
  <si>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</si>
  <si>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</si>
  <si>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</si>
  <si>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</si>
  <si>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</si>
  <si>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</si>
  <si>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</si>
  <si>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</si>
  <si>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</si>
  <si>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</si>
  <si>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</si>
  <si>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</si>
  <si>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</si>
  <si>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</si>
  <si>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</si>
  <si>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</si>
  <si>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</si>
  <si>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</si>
  <si>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</si>
  <si>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</si>
  <si>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</si>
  <si>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</si>
  <si>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</si>
  <si>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</si>
  <si>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</si>
  <si>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</si>
  <si>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</si>
  <si>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</si>
  <si>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</si>
  <si>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</si>
  <si>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</si>
  <si>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</si>
  <si>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</si>
  <si>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</si>
  <si>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</si>
  <si>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</si>
  <si>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</si>
  <si>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</si>
  <si>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</si>
  <si>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</si>
  <si>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</si>
  <si>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</si>
  <si>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</si>
  <si>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</si>
  <si>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</si>
  <si>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</si>
  <si>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</si>
  <si>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</si>
  <si>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</si>
  <si>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</si>
  <si>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</si>
  <si>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</si>
  <si>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</si>
  <si>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</si>
  <si>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</si>
  <si>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</si>
  <si>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</si>
  <si>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</si>
  <si>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</si>
  <si>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</si>
  <si>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</si>
  <si>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</si>
  <si>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</si>
  <si>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</si>
  <si>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</si>
  <si>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</si>
  <si>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</si>
  <si>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</si>
  <si>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</si>
  <si>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</si>
  <si>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</si>
  <si>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</si>
  <si>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</si>
  <si>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</si>
  <si>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</si>
  <si>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</si>
  <si>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</si>
  <si>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</si>
  <si>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</si>
  <si>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</si>
  <si>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</si>
  <si>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</si>
  <si>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</si>
  <si>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</si>
  <si>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</si>
  <si>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</si>
  <si>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</si>
  <si>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</si>
  <si>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</si>
  <si>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</si>
  <si>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</si>
  <si>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</si>
  <si>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</si>
  <si>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</si>
  <si>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</si>
  <si>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</si>
  <si>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</si>
  <si>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</si>
  <si>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</si>
  <si>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</si>
  <si>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</si>
  <si>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</si>
  <si>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</si>
  <si>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</si>
  <si>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</si>
  <si>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</si>
  <si>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</si>
  <si>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</si>
  <si>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</si>
  <si>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</si>
  <si>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</si>
  <si>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</si>
  <si>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</si>
  <si>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</si>
  <si>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</si>
  <si>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</si>
  <si>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</si>
  <si>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</si>
  <si>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</si>
  <si>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</si>
  <si>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</si>
  <si>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</si>
  <si>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</si>
  <si>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</si>
  <si>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</si>
  <si>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</si>
  <si>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</si>
  <si>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</si>
  <si>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</si>
  <si>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</si>
  <si>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</si>
  <si>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</si>
  <si>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</si>
  <si>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</si>
  <si>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</si>
  <si>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</si>
  <si>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</si>
  <si>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</si>
  <si>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</si>
  <si>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</si>
  <si>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</si>
  <si>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</si>
  <si>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</si>
  <si>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</si>
  <si>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</si>
  <si>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</si>
  <si>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</si>
  <si>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</si>
  <si>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</si>
  <si>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</si>
  <si>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</si>
  <si>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</si>
  <si>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</si>
  <si>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</si>
  <si>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</si>
  <si>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</si>
  <si>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</si>
  <si>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</si>
  <si>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</si>
  <si>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</si>
  <si>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</si>
  <si>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</si>
  <si>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</si>
  <si>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</si>
  <si>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</si>
  <si>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</si>
  <si>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</si>
  <si>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</si>
  <si>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</si>
  <si>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</si>
  <si>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</si>
  <si>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</si>
  <si>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</si>
  <si>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</si>
  <si>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</si>
  <si>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</si>
  <si>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</si>
  <si>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</si>
  <si>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</si>
  <si>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</si>
  <si>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</si>
  <si>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</si>
  <si>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</si>
  <si>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</si>
  <si>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</si>
  <si>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</si>
  <si>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</si>
  <si>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</si>
  <si>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</si>
  <si>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</si>
  <si>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</si>
  <si>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</si>
  <si>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</si>
  <si>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</si>
  <si>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</si>
  <si>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</si>
  <si>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</si>
  <si>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</si>
  <si>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</si>
  <si>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</si>
  <si>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</si>
  <si>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</si>
  <si>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</si>
  <si>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</si>
  <si>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</si>
  <si>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</si>
  <si>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</si>
  <si>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</si>
  <si>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</si>
  <si>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</si>
  <si>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</si>
  <si>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</si>
  <si>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</si>
  <si>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</si>
  <si>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</si>
  <si>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</si>
  <si>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</si>
  <si>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</si>
  <si>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</si>
  <si>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</si>
  <si>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</si>
  <si>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</si>
  <si>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</si>
  <si>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</si>
  <si>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</si>
  <si>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</si>
  <si>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</si>
  <si>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</si>
  <si>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</si>
  <si>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</si>
  <si>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</si>
  <si>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</si>
  <si>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</si>
  <si>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</si>
  <si>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</si>
  <si>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</si>
  <si>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</si>
  <si>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</si>
  <si>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</si>
  <si>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</si>
  <si>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</si>
  <si>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</si>
  <si>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</si>
  <si>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</si>
  <si>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</si>
  <si>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</si>
  <si>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</si>
  <si>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</si>
  <si>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</si>
  <si>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</si>
  <si>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</si>
  <si>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</si>
  <si>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</si>
  <si>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</si>
  <si>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</si>
  <si>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</si>
  <si>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</si>
  <si>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</si>
  <si>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</si>
  <si>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</si>
  <si>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</si>
  <si>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</si>
  <si>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</si>
  <si>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</si>
  <si>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</si>
  <si>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</si>
  <si>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</si>
  <si>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</si>
  <si>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</si>
  <si>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</si>
  <si>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</si>
  <si>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</si>
  <si>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</si>
  <si>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</si>
  <si>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</si>
  <si>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</si>
  <si>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</si>
  <si>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</si>
  <si>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</si>
  <si>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</si>
  <si>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</si>
  <si>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</si>
  <si>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</si>
  <si>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</si>
  <si>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</si>
  <si>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</si>
  <si>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</si>
  <si>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</si>
  <si>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</si>
  <si>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</si>
  <si>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</si>
  <si>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</si>
  <si>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</si>
  <si>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</si>
  <si>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</si>
  <si>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</si>
  <si>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</si>
  <si>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</si>
  <si>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</si>
  <si>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</si>
  <si>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</si>
  <si>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</si>
  <si>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</si>
  <si>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</si>
  <si>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</si>
  <si>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</si>
  <si>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</si>
  <si>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</si>
  <si>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</si>
  <si>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</si>
  <si>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</si>
  <si>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</si>
  <si>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</si>
  <si>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</si>
  <si>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</si>
  <si>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</si>
  <si>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</si>
  <si>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</si>
  <si>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</si>
  <si>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</si>
  <si>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</si>
  <si>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</si>
  <si>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</si>
  <si>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</si>
  <si>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</si>
  <si>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</si>
  <si>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</si>
  <si>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</si>
  <si>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</si>
  <si>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</si>
  <si>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</si>
  <si>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</si>
  <si>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</si>
  <si>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</si>
  <si>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</si>
  <si>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</si>
  <si>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</si>
  <si>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</si>
  <si>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</si>
  <si>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</si>
  <si>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</si>
  <si>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</si>
  <si>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</si>
  <si>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</si>
  <si>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</si>
  <si>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</si>
  <si>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</si>
  <si>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</si>
  <si>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</si>
  <si>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</si>
  <si>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</si>
  <si>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</si>
  <si>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</si>
  <si>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</si>
  <si>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</si>
  <si>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</si>
  <si>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</si>
  <si>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</si>
  <si>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</si>
  <si>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</si>
  <si>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</si>
  <si>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</si>
  <si>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</si>
  <si>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</si>
  <si>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</si>
  <si>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</si>
  <si>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</si>
  <si>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</si>
  <si>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</si>
  <si>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</si>
  <si>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</si>
  <si>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</si>
  <si>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</si>
  <si>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</si>
  <si>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</si>
  <si>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</si>
  <si>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</si>
  <si>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</si>
  <si>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</si>
  <si>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</si>
  <si>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</si>
  <si>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</si>
  <si>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</si>
  <si>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</si>
  <si>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</si>
  <si>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</si>
  <si>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</si>
  <si>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</si>
  <si>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</si>
  <si>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</si>
  <si>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</si>
  <si>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</si>
  <si>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</si>
  <si>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</si>
  <si>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</si>
  <si>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</si>
  <si>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</si>
  <si>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</si>
  <si>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</si>
  <si>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</si>
  <si>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</si>
  <si>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</si>
  <si>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</si>
  <si>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</si>
  <si>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</si>
  <si>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</si>
  <si>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</si>
  <si>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</si>
  <si>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</si>
  <si>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</si>
  <si>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</si>
  <si>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</si>
  <si>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</si>
  <si>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</si>
  <si>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</si>
  <si>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</si>
  <si>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</si>
  <si>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</si>
  <si>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</si>
  <si>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</si>
  <si>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</si>
  <si>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</si>
  <si>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</si>
  <si>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</si>
  <si>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</si>
  <si>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</si>
  <si>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</si>
  <si>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</si>
  <si>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</si>
  <si>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</si>
  <si>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</si>
  <si>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</si>
  <si>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</si>
  <si>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</si>
  <si>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</si>
  <si>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</si>
  <si>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</si>
  <si>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</si>
  <si>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</si>
  <si>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</si>
  <si>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</si>
  <si>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</si>
  <si>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</si>
  <si>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</si>
  <si>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</si>
  <si>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</si>
  <si>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</si>
  <si>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</si>
  <si>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</si>
  <si>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</si>
  <si>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</si>
  <si>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</si>
  <si>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</si>
  <si>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</si>
  <si>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</si>
  <si>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</si>
  <si>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</si>
  <si>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</si>
  <si>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</si>
  <si>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</si>
  <si>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</si>
  <si>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</si>
  <si>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</si>
  <si>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</si>
  <si>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</si>
  <si>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</si>
  <si>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</si>
  <si>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</si>
  <si>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</si>
  <si>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</si>
  <si>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</si>
  <si>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</si>
  <si>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</si>
  <si>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</si>
  <si>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</si>
  <si>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</si>
  <si>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</si>
  <si>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</si>
  <si>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</si>
  <si>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</si>
  <si>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</si>
  <si>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</si>
  <si>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</si>
  <si>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</si>
  <si>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</si>
  <si>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</si>
  <si>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</si>
  <si>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</si>
  <si>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</si>
  <si>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</si>
  <si>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</si>
  <si>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</si>
  <si>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</si>
  <si>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</si>
  <si>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</si>
  <si>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</si>
  <si>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</si>
  <si>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</si>
  <si>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</si>
  <si>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</si>
  <si>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</si>
  <si>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</si>
  <si>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</si>
  <si>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</si>
  <si>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</si>
  <si>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</si>
  <si>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</si>
  <si>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</si>
  <si>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</si>
  <si>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</si>
  <si>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</si>
  <si>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</si>
  <si>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</si>
  <si>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</si>
  <si>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</si>
  <si>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</si>
  <si>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</si>
  <si>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</si>
  <si>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</si>
  <si>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</si>
  <si>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</si>
  <si>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</si>
  <si>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</si>
  <si>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</si>
  <si>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</si>
  <si>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</si>
  <si>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</si>
  <si>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</si>
  <si>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</si>
  <si>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</si>
  <si>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</si>
  <si>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</si>
  <si>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</si>
  <si>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</si>
  <si>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</si>
  <si>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</si>
  <si>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</si>
  <si>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</si>
  <si>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</si>
  <si>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</si>
  <si>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</si>
  <si>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</si>
  <si>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</si>
  <si>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</si>
  <si>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</si>
  <si>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</si>
  <si>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</si>
  <si>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</si>
  <si>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</si>
  <si>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</si>
  <si>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</si>
  <si>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</si>
  <si>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</si>
  <si>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</si>
  <si>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</si>
  <si>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</si>
  <si>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</si>
  <si>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</si>
  <si>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</si>
  <si>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</si>
  <si>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</si>
  <si>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</si>
  <si>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</si>
  <si>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</si>
  <si>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</si>
  <si>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</si>
  <si>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</si>
  <si>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</si>
  <si>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</si>
  <si>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</si>
  <si>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</si>
  <si>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</si>
  <si>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</si>
  <si>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</si>
  <si>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</si>
  <si>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</si>
  <si>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</si>
  <si>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</si>
  <si>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</si>
  <si>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</si>
  <si>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</si>
  <si>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</si>
  <si>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</si>
  <si>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</si>
  <si>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</si>
  <si>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</si>
  <si>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</si>
  <si>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</si>
  <si>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</si>
  <si>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</si>
  <si>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</si>
  <si>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</si>
  <si>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</si>
  <si>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</si>
  <si>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</si>
  <si>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</si>
  <si>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</si>
  <si>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</si>
  <si>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</si>
  <si>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</si>
  <si>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</si>
  <si>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</si>
  <si>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</si>
  <si>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</si>
  <si>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</si>
  <si>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</si>
  <si>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</si>
  <si>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</si>
  <si>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</si>
  <si>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</si>
  <si>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</si>
  <si>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</si>
  <si>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</si>
  <si>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</si>
  <si>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</si>
  <si>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</si>
  <si>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</si>
  <si>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</si>
  <si>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</si>
  <si>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</si>
  <si>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</si>
  <si>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</si>
  <si>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</si>
  <si>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</si>
  <si>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</si>
  <si>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</si>
  <si>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</si>
  <si>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</si>
  <si>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</si>
  <si>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</si>
  <si>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</si>
  <si>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</si>
  <si>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</si>
  <si>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</si>
  <si>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</si>
  <si>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</si>
  <si>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</si>
  <si>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</si>
  <si>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</si>
  <si>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</si>
  <si>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</si>
  <si>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</si>
  <si>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</si>
  <si>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</si>
  <si>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</si>
  <si>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</si>
  <si>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</si>
  <si>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</si>
  <si>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</si>
  <si>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</si>
  <si>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</si>
  <si>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</si>
  <si>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</si>
  <si>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</si>
  <si>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</si>
  <si>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</si>
  <si>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</si>
  <si>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</si>
  <si>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</si>
  <si>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</si>
  <si>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</si>
  <si>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</si>
  <si>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</si>
  <si>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</si>
  <si>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</si>
  <si>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</si>
  <si>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</si>
  <si>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</si>
  <si>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</si>
  <si>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</si>
  <si>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</si>
  <si>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</si>
  <si>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</si>
  <si>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</si>
  <si>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</si>
  <si>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</si>
  <si>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</si>
  <si>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</si>
  <si>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</si>
  <si>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</si>
  <si>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</si>
  <si>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</si>
  <si>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</si>
  <si>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</si>
  <si>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</si>
  <si>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</si>
  <si>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</si>
  <si>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</si>
  <si>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</si>
  <si>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</si>
  <si>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</si>
  <si>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</si>
  <si>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</si>
  <si>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</si>
  <si>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</si>
  <si>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</si>
  <si>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</si>
  <si>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</si>
  <si>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</si>
  <si>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</si>
  <si>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</si>
  <si>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</si>
  <si>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</si>
  <si>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</si>
  <si>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</si>
  <si>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</si>
  <si>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</si>
  <si>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</si>
  <si>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</si>
  <si>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</si>
  <si>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</si>
  <si>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</si>
  <si>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</si>
  <si>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</si>
  <si>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</si>
  <si>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</si>
  <si>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</si>
  <si>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</si>
  <si>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</si>
  <si>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</si>
  <si>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</si>
  <si>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</si>
  <si>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</si>
  <si>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</si>
  <si>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</si>
  <si>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</si>
  <si>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</si>
  <si>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</si>
  <si>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</si>
  <si>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</si>
  <si>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</si>
  <si>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</si>
  <si>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</si>
  <si>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</si>
  <si>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</si>
  <si>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</si>
  <si>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</si>
  <si>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</si>
  <si>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</si>
  <si>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</si>
  <si>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</si>
  <si>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</si>
  <si>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</si>
  <si>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</si>
  <si>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</si>
  <si>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</si>
  <si>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</si>
  <si>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</si>
  <si>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</si>
  <si>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</si>
  <si>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</si>
  <si>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</si>
  <si>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</si>
  <si>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</si>
  <si>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</si>
  <si>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</si>
  <si>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</si>
  <si>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</si>
  <si>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</si>
  <si>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</si>
  <si>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</si>
  <si>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</si>
  <si>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</si>
  <si>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</si>
  <si>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</si>
  <si>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</si>
  <si>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</si>
  <si>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</si>
  <si>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</si>
  <si>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</si>
  <si>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</si>
  <si>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</si>
  <si>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</si>
  <si>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</si>
  <si>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</si>
  <si>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</si>
  <si>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</si>
  <si>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</si>
  <si>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</si>
  <si>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</si>
  <si>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</si>
  <si>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</si>
  <si>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</si>
  <si>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</si>
  <si>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</si>
  <si>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</si>
  <si>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</si>
  <si>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</si>
  <si>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</si>
  <si>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</si>
  <si>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</si>
  <si>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</si>
  <si>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</si>
  <si>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</si>
  <si>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</si>
  <si>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</si>
  <si>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</si>
  <si>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</si>
  <si>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</si>
  <si>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</si>
  <si>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</si>
  <si>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</si>
  <si>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</si>
  <si>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</si>
  <si>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</si>
  <si>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</si>
  <si>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</si>
  <si>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</si>
  <si>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</si>
  <si>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</si>
  <si>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</si>
  <si>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</si>
  <si>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</si>
  <si>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</si>
  <si>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</si>
  <si>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</si>
  <si>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</si>
  <si>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</si>
  <si>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</si>
  <si>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</si>
  <si>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</si>
  <si>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</si>
  <si>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</si>
  <si>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</si>
  <si>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</si>
  <si>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</si>
  <si>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</si>
  <si>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</si>
  <si>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</si>
  <si>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</si>
  <si>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</si>
  <si>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</si>
  <si>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</si>
  <si>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</si>
  <si>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</si>
  <si>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</si>
  <si>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</si>
  <si>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</si>
  <si>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</si>
  <si>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</si>
  <si>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</si>
  <si>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</si>
  <si>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</si>
  <si>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</si>
  <si>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</si>
  <si>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</si>
  <si>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</si>
  <si>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</si>
  <si>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</si>
  <si>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</si>
  <si>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</si>
  <si>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</si>
  <si>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</si>
  <si>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</si>
  <si>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</si>
  <si>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</si>
  <si>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</si>
  <si>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</si>
  <si>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</si>
  <si>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</si>
  <si>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</si>
  <si>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</si>
  <si>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</si>
  <si>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</si>
  <si>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</si>
  <si>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</si>
  <si>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</si>
  <si>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</si>
  <si>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</si>
  <si>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</si>
  <si>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</si>
  <si>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</si>
  <si>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</si>
  <si>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</si>
  <si>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</si>
  <si>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</si>
  <si>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</si>
  <si>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</si>
  <si>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</si>
  <si>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</si>
  <si>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</si>
  <si>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</si>
  <si>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</si>
  <si>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</si>
  <si>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</si>
  <si>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</si>
  <si>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</si>
  <si>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</si>
  <si>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</si>
  <si>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</si>
  <si>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</si>
  <si>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</si>
  <si>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</si>
  <si>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</si>
  <si>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</si>
  <si>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</si>
  <si>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</si>
  <si>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</si>
  <si>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</si>
  <si>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</si>
  <si>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</si>
  <si>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</si>
  <si>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</si>
  <si>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</si>
  <si>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</si>
  <si>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</si>
  <si>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</si>
  <si>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</si>
  <si>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</si>
  <si>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</si>
  <si>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</si>
  <si>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</si>
  <si>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</si>
  <si>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</si>
  <si>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</si>
  <si>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</si>
  <si>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</si>
  <si>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</si>
  <si>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</si>
  <si>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</si>
  <si>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</si>
  <si>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</si>
  <si>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</si>
  <si>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</si>
  <si>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</si>
  <si>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</si>
  <si>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</si>
  <si>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</si>
  <si>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</si>
  <si>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</si>
  <si>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</si>
  <si>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</si>
  <si>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</si>
  <si>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</si>
  <si>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</si>
  <si>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</si>
  <si>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</si>
  <si>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</si>
  <si>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</si>
  <si>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</si>
  <si>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</si>
  <si>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</si>
  <si>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</si>
  <si>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</si>
  <si>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</si>
  <si>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</si>
  <si>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</si>
  <si>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</si>
  <si>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</si>
  <si>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</si>
  <si>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</si>
  <si>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</si>
  <si>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</si>
  <si>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</si>
  <si>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</si>
  <si>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</si>
  <si>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</si>
  <si>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</si>
  <si>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</si>
  <si>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</si>
  <si>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</si>
  <si>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</si>
  <si>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</si>
  <si>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</si>
  <si>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</si>
  <si>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</si>
  <si>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</si>
  <si>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</si>
  <si>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</si>
  <si>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</si>
  <si>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</si>
  <si>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</si>
  <si>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</si>
  <si>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</si>
  <si>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</si>
  <si>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</si>
  <si>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</si>
  <si>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</si>
  <si>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</si>
  <si>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</si>
  <si>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</si>
  <si>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</si>
  <si>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</si>
  <si>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</si>
  <si>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</si>
  <si>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</si>
  <si>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</si>
  <si>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</si>
  <si>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</si>
  <si>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</si>
  <si>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</si>
  <si>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</si>
  <si>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</si>
  <si>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</si>
  <si>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</si>
  <si>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</si>
  <si>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</si>
  <si>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</si>
  <si>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</si>
  <si>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</si>
  <si>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</si>
  <si>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</si>
  <si>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</si>
  <si>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</si>
  <si>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</si>
  <si>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</si>
  <si>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</si>
  <si>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</si>
  <si>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</si>
  <si>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</si>
  <si>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</si>
  <si>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</si>
  <si>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</si>
  <si>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</si>
  <si>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</si>
  <si>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</si>
  <si>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</si>
  <si>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</si>
  <si>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</si>
  <si>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</si>
  <si>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</si>
  <si>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</si>
  <si>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</si>
  <si>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</si>
  <si>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</si>
  <si>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</si>
  <si>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</si>
  <si>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</si>
  <si>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</si>
  <si>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</si>
  <si>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</si>
  <si>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</si>
  <si>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</si>
  <si>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</si>
  <si>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</si>
  <si>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</si>
  <si>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</si>
  <si>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</si>
  <si>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</si>
  <si>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</si>
  <si>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</si>
  <si>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</si>
  <si>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</si>
  <si>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</si>
  <si>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</si>
  <si>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</si>
  <si>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</si>
  <si>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</si>
  <si>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</si>
  <si>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</si>
  <si>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</si>
  <si>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</si>
  <si>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</si>
  <si>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</si>
  <si>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</si>
  <si>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</si>
  <si>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</si>
  <si>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</si>
  <si>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</si>
  <si>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</si>
  <si>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</si>
  <si>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</si>
  <si>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</si>
  <si>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</si>
  <si>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</si>
  <si>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</si>
  <si>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</si>
  <si>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</si>
  <si>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</si>
  <si>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</si>
  <si>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</si>
  <si>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</si>
  <si>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</si>
  <si>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</si>
  <si>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</si>
  <si>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</si>
  <si>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</si>
  <si>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</si>
  <si>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</si>
  <si>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</si>
  <si>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</si>
  <si>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</si>
  <si>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</si>
  <si>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</si>
  <si>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</si>
  <si>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</si>
  <si>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</si>
  <si>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</si>
  <si>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</si>
  <si>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</si>
  <si>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</si>
  <si>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</si>
  <si>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</si>
  <si>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</si>
  <si>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</si>
  <si>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</si>
  <si>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</si>
  <si>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</si>
  <si>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</si>
  <si>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</si>
  <si>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</si>
  <si>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</si>
  <si>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</si>
  <si>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</si>
  <si>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</si>
  <si>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</si>
  <si>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</si>
  <si>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</si>
  <si>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</si>
  <si>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</si>
  <si>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</si>
  <si>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</si>
  <si>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</si>
  <si>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</si>
  <si>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</si>
  <si>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</si>
  <si>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</si>
  <si>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</si>
  <si>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</si>
  <si>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</si>
  <si>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</si>
  <si>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</si>
  <si>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</si>
  <si>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</si>
  <si>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</si>
  <si>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</si>
  <si>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</si>
  <si>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</si>
  <si>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</si>
  <si>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</si>
  <si>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</si>
  <si>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</si>
  <si>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</si>
  <si>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</si>
  <si>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</si>
  <si>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</si>
  <si>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</si>
  <si>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</si>
  <si>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</si>
  <si>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</si>
  <si>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</si>
  <si>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</si>
  <si>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</si>
  <si>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</si>
  <si>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</si>
  <si>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</si>
  <si>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</si>
  <si>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</si>
  <si>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</si>
  <si>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</si>
  <si>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</si>
  <si>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</si>
  <si>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</si>
  <si>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</si>
  <si>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</si>
  <si>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</si>
  <si>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</si>
  <si>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</si>
  <si>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</si>
  <si>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</si>
  <si>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</si>
  <si>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</si>
  <si>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</si>
  <si>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</si>
  <si>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</si>
  <si>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</si>
  <si>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</si>
  <si>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</si>
  <si>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</si>
  <si>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</si>
  <si>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</si>
  <si>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</si>
  <si>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</si>
  <si>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</si>
  <si>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</si>
  <si>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</si>
  <si>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</si>
  <si>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</si>
  <si>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</si>
  <si>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</si>
  <si>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</si>
  <si>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</si>
  <si>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</si>
  <si>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</si>
  <si>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</si>
  <si>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</si>
  <si>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</si>
  <si>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</si>
  <si>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</si>
  <si>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</si>
  <si>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</si>
  <si>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</si>
  <si>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</si>
  <si>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</si>
  <si>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</si>
  <si>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</si>
  <si>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</si>
  <si>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</si>
  <si>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</si>
  <si>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</si>
  <si>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</si>
  <si>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</si>
  <si>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</si>
  <si>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</si>
  <si>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</si>
  <si>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</si>
  <si>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</si>
  <si>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</si>
  <si>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</si>
  <si>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</si>
  <si>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</si>
  <si>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</si>
  <si>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</si>
  <si>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</si>
  <si>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</si>
  <si>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</si>
  <si>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</si>
  <si>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</si>
  <si>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</si>
  <si>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</si>
  <si>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</si>
  <si>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</si>
  <si>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</si>
  <si>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</si>
  <si>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</si>
  <si>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</si>
  <si>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</si>
  <si>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</si>
  <si>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</si>
  <si>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</si>
  <si>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</si>
  <si>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</si>
  <si>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</si>
  <si>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</si>
  <si>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</si>
  <si>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</si>
  <si>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</si>
  <si>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</si>
  <si>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</si>
  <si>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</si>
  <si>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</si>
  <si>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</si>
  <si>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</si>
  <si>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</si>
  <si>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</si>
  <si>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</si>
  <si>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</si>
  <si>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</si>
  <si>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</si>
  <si>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</si>
  <si>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</si>
  <si>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</si>
  <si>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</si>
  <si>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</si>
  <si>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</si>
  <si>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</si>
  <si>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</si>
  <si>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</si>
  <si>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</si>
  <si>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</si>
  <si>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</si>
  <si>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</si>
  <si>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</si>
  <si>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</si>
  <si>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</si>
  <si>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</si>
  <si>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</si>
  <si>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</si>
  <si>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</si>
  <si>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</si>
  <si>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</si>
  <si>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</si>
  <si>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</si>
  <si>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</si>
  <si>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</si>
  <si>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</si>
  <si>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</si>
  <si>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</si>
  <si>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</si>
  <si>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</si>
  <si>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</si>
  <si>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</si>
  <si>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</si>
  <si>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</si>
  <si>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</si>
  <si>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</si>
  <si>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</si>
  <si>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</si>
  <si>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</si>
  <si>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</si>
  <si>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</si>
  <si>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</si>
  <si>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</si>
  <si>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</si>
  <si>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</si>
  <si>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</si>
  <si>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</si>
  <si>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</si>
  <si>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</si>
  <si>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</si>
  <si>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</si>
  <si>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</si>
  <si>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</si>
  <si>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</si>
  <si>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</si>
  <si>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</si>
  <si>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</si>
  <si>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</si>
  <si>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</si>
  <si>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</si>
  <si>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</si>
  <si>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</si>
  <si>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</si>
  <si>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</si>
  <si>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</si>
  <si>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</si>
  <si>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</si>
  <si>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</si>
  <si>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</si>
  <si>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</si>
  <si>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</si>
  <si>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</si>
  <si>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</si>
  <si>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</si>
  <si>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</si>
  <si>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</si>
  <si>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</si>
  <si>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</si>
  <si>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</si>
  <si>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</si>
  <si>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</si>
  <si>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</si>
  <si>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</si>
  <si>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</si>
  <si>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</si>
  <si>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</si>
  <si>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</si>
  <si>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</si>
  <si>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</si>
  <si>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</si>
  <si>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</si>
  <si>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</si>
  <si>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</si>
  <si>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</si>
  <si>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</si>
  <si>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</si>
  <si>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</si>
  <si>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</si>
  <si>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</si>
  <si>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</si>
  <si>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</si>
  <si>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</si>
  <si>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</si>
  <si>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</si>
  <si>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</si>
  <si>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</si>
  <si>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</si>
  <si>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</si>
  <si>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</si>
  <si>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</si>
  <si>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</si>
  <si>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</si>
  <si>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</si>
  <si>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</si>
  <si>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</si>
  <si>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</si>
  <si>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</si>
  <si>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</si>
  <si>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</si>
  <si>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</si>
  <si>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</si>
  <si>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</si>
  <si>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</si>
  <si>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</si>
  <si>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</si>
  <si>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</si>
  <si>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</si>
  <si>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</si>
  <si>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</si>
  <si>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</si>
  <si>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</si>
  <si>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</si>
  <si>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</si>
  <si>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</si>
  <si>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</si>
  <si>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</si>
  <si>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</si>
  <si>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</si>
  <si>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</si>
  <si>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</si>
  <si>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</si>
  <si>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</si>
  <si>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</si>
  <si>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</si>
  <si>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</si>
  <si>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</si>
  <si>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</si>
  <si>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</si>
  <si>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</si>
  <si>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</si>
  <si>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</si>
  <si>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</si>
  <si>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</si>
  <si>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</si>
  <si>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</si>
  <si>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</si>
  <si>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</si>
  <si>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</si>
  <si>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</si>
  <si>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</si>
  <si>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</si>
  <si>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</si>
  <si>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</si>
  <si>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</si>
  <si>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</si>
  <si>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</si>
  <si>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</si>
  <si>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</si>
  <si>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</si>
  <si>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</si>
  <si>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</si>
  <si>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</si>
  <si>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</si>
  <si>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</si>
  <si>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</si>
  <si>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</si>
  <si>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</si>
  <si>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</si>
  <si>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</si>
  <si>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</si>
  <si>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</si>
  <si>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</si>
  <si>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</si>
  <si>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</si>
  <si>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</si>
  <si>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</si>
  <si>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</si>
  <si>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</si>
  <si>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</si>
  <si>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</si>
  <si>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</si>
  <si>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</si>
  <si>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</si>
  <si>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</si>
  <si>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</si>
  <si>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</si>
  <si>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</si>
  <si>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</si>
  <si>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</si>
  <si>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</si>
  <si>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</si>
  <si>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</si>
  <si>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</si>
  <si>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</si>
  <si>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</si>
  <si>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</si>
  <si>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</si>
  <si>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</si>
  <si>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</si>
  <si>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</si>
  <si>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</si>
  <si>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</si>
  <si>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</si>
  <si>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</si>
  <si>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</si>
  <si>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</si>
  <si>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</si>
  <si>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</si>
  <si>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</si>
  <si>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</si>
  <si>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</si>
  <si>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</si>
  <si>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</si>
  <si>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</si>
  <si>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</si>
  <si>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</si>
  <si>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</si>
  <si>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</si>
  <si>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</si>
  <si>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</si>
  <si>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</si>
  <si>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</si>
  <si>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</si>
  <si>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</si>
  <si>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</si>
  <si>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</si>
  <si>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</si>
  <si>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</si>
  <si>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</si>
  <si>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</si>
  <si>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</si>
  <si>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</si>
  <si>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</si>
  <si>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</si>
  <si>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</si>
  <si>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</si>
  <si>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</si>
  <si>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</si>
  <si>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</si>
  <si>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</si>
  <si>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</si>
  <si>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</si>
  <si>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</si>
  <si>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</si>
  <si>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</si>
  <si>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</si>
  <si>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</si>
  <si>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</si>
  <si>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</si>
  <si>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</si>
  <si>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</si>
  <si>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</si>
  <si>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</si>
  <si>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</si>
  <si>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</si>
  <si>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</si>
  <si>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</si>
  <si>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</si>
  <si>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</si>
  <si>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</si>
  <si>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</si>
  <si>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</si>
  <si>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</si>
  <si>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</si>
  <si>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</si>
  <si>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</si>
  <si>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</si>
  <si>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</si>
  <si>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</si>
  <si>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</si>
  <si>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</si>
  <si>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</si>
  <si>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</si>
  <si>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</si>
  <si>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</si>
  <si>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</si>
  <si>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</si>
  <si>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</si>
  <si>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</si>
  <si>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</si>
  <si>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</si>
  <si>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</si>
  <si>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</si>
  <si>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</si>
  <si>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</si>
  <si>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</si>
  <si>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</si>
  <si>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</si>
  <si>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</si>
  <si>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</si>
  <si>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</si>
  <si>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</si>
  <si>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</si>
  <si>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</si>
  <si>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</si>
  <si>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</si>
  <si>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</si>
  <si>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</si>
  <si>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</si>
  <si>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</si>
  <si>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</si>
  <si>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</si>
  <si>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</si>
  <si>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</si>
  <si>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</si>
  <si>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</si>
  <si>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</si>
  <si>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</si>
  <si>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</si>
  <si>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</si>
  <si>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</si>
  <si>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</si>
  <si>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</si>
  <si>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</si>
  <si>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</si>
  <si>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</si>
  <si>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</si>
  <si>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</si>
  <si>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</si>
  <si>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</si>
  <si>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</si>
  <si>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</si>
  <si>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</si>
  <si>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</si>
  <si>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</si>
  <si>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</si>
  <si>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</si>
  <si>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</si>
  <si>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</si>
  <si>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</si>
  <si>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</si>
  <si>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</si>
  <si>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</si>
  <si>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</si>
  <si>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</si>
  <si>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</si>
  <si>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</si>
  <si>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</si>
  <si>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</si>
  <si>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</si>
  <si>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</si>
  <si>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</si>
  <si>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</si>
  <si>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</si>
  <si>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</si>
  <si>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</si>
  <si>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</si>
  <si>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</si>
  <si>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</si>
  <si>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</si>
  <si>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</si>
  <si>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</si>
  <si>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</si>
  <si>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</si>
  <si>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</si>
  <si>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</si>
  <si>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</si>
  <si>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</si>
  <si>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</si>
  <si>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</si>
  <si>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</si>
  <si>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</si>
  <si>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</si>
  <si>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</si>
  <si>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</si>
  <si>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</si>
  <si>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</si>
  <si>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</si>
  <si>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</si>
  <si>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</si>
  <si>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</si>
  <si>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</si>
  <si>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</si>
  <si>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</si>
  <si>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</si>
  <si>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</si>
  <si>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</si>
  <si>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</si>
  <si>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</si>
  <si>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</si>
  <si>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</si>
  <si>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</si>
  <si>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</si>
  <si>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</si>
  <si>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</si>
  <si>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</si>
  <si>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</si>
  <si>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</si>
  <si>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</si>
  <si>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</si>
  <si>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</si>
  <si>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</si>
  <si>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</si>
  <si>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</si>
  <si>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</si>
  <si>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</si>
  <si>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</si>
  <si>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</si>
  <si>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</si>
  <si>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</si>
  <si>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</si>
  <si>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</si>
  <si>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</si>
  <si>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</si>
  <si>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</si>
  <si>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</si>
  <si>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</si>
  <si>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</si>
  <si>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</si>
  <si>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</si>
  <si>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</si>
  <si>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</si>
  <si>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</si>
  <si>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</si>
  <si>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</si>
  <si>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</si>
  <si>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</si>
  <si>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</si>
  <si>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</si>
  <si>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</si>
  <si>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</si>
  <si>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</si>
  <si>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</si>
  <si>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</si>
  <si>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</si>
  <si>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</si>
  <si>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</si>
  <si>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</si>
  <si>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</si>
  <si>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</si>
  <si>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</si>
  <si>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</si>
  <si>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</si>
  <si>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</si>
  <si>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</si>
  <si>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</si>
  <si>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</si>
  <si>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</si>
  <si>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</si>
  <si>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</si>
  <si>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</si>
  <si>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</si>
  <si>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</si>
  <si>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</si>
  <si>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</si>
  <si>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</si>
  <si>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</si>
  <si>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</si>
  <si>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</si>
  <si>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</si>
  <si>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</si>
  <si>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</si>
  <si>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</si>
  <si>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</si>
  <si>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</si>
  <si>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</si>
  <si>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</si>
  <si>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</si>
  <si>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</si>
  <si>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</si>
  <si>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</si>
  <si>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</si>
  <si>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</si>
  <si>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</si>
  <si>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</si>
  <si>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</si>
  <si>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</si>
  <si>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</si>
  <si>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</si>
  <si>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</si>
  <si>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</si>
  <si>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</si>
  <si>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</si>
  <si>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</si>
  <si>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</si>
  <si>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</si>
  <si>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</si>
  <si>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</si>
  <si>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</si>
  <si>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</si>
  <si>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</si>
  <si>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</si>
  <si>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</si>
  <si>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</si>
  <si>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</si>
  <si>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</si>
  <si>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</si>
  <si>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</si>
  <si>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</si>
  <si>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</si>
  <si>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</si>
  <si>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</si>
  <si>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</si>
  <si>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</si>
  <si>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</si>
  <si>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</si>
  <si>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</si>
  <si>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</si>
  <si>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</si>
  <si>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</si>
  <si>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</si>
  <si>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</si>
  <si>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</si>
  <si>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</si>
  <si>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</si>
  <si>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</si>
  <si>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</si>
  <si>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</si>
  <si>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</si>
  <si>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</si>
  <si>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</si>
  <si>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</si>
  <si>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</si>
  <si>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</si>
  <si>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</si>
  <si>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</si>
  <si>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</si>
  <si>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</si>
  <si>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</si>
  <si>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</si>
  <si>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</si>
  <si>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</si>
  <si>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</si>
  <si>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</si>
  <si>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</si>
  <si>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</si>
  <si>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</si>
  <si>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</si>
  <si>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</si>
  <si>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</si>
  <si>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</si>
  <si>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</si>
  <si>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</si>
  <si>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</si>
  <si>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</si>
  <si>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</si>
  <si>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</si>
  <si>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</si>
  <si>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</si>
  <si>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</si>
  <si>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</si>
  <si>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</si>
  <si>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</si>
  <si>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</si>
  <si>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</si>
  <si>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</si>
  <si>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</si>
  <si>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</si>
  <si>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</si>
  <si>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</si>
  <si>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</si>
  <si>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</si>
  <si>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</si>
  <si>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</si>
  <si>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</si>
  <si>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</si>
  <si>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</si>
  <si>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</si>
  <si>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</si>
  <si>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</si>
  <si>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</si>
  <si>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</si>
  <si>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</si>
  <si>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</si>
  <si>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</si>
  <si>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</si>
  <si>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</si>
  <si>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</si>
  <si>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</si>
  <si>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</si>
  <si>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</si>
  <si>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</si>
  <si>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</si>
  <si>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</si>
  <si>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</si>
  <si>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</si>
  <si>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</si>
  <si>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</si>
  <si>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</si>
  <si>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</si>
  <si>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</si>
  <si>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</si>
  <si>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</si>
  <si>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</si>
  <si>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</si>
  <si>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</si>
  <si>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</si>
  <si>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</si>
  <si>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</si>
  <si>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</si>
  <si>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</si>
  <si>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</si>
  <si>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</si>
  <si>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</si>
  <si>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</si>
  <si>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</si>
  <si>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</si>
  <si>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</si>
  <si>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</si>
  <si>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</si>
  <si>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</si>
  <si>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</si>
  <si>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</si>
  <si>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</si>
  <si>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</si>
  <si>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</si>
  <si>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</si>
  <si>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</si>
  <si>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</si>
  <si>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</si>
  <si>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</si>
  <si>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</si>
  <si>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</si>
  <si>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</si>
  <si>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</si>
  <si>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</si>
  <si>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</si>
  <si>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</si>
  <si>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</si>
  <si>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</si>
  <si>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</si>
  <si>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</si>
  <si>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</si>
  <si>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</si>
  <si>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</si>
  <si>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</si>
  <si>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</si>
  <si>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</si>
  <si>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</si>
  <si>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</si>
  <si>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</si>
  <si>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</si>
  <si>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</si>
  <si>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</si>
  <si>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</si>
  <si>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</si>
  <si>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</si>
  <si>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</si>
  <si>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</si>
  <si>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</si>
  <si>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</si>
  <si>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</si>
  <si>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</si>
  <si>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</si>
  <si>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</si>
  <si>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</si>
  <si>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</si>
  <si>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</si>
  <si>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</si>
  <si>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</si>
  <si>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</si>
  <si>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</si>
  <si>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</si>
  <si>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</si>
  <si>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</si>
  <si>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</si>
  <si>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</si>
  <si>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</si>
  <si>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</si>
  <si>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</si>
  <si>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</si>
  <si>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</si>
  <si>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</si>
  <si>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</si>
  <si>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</si>
  <si>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</si>
  <si>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</si>
  <si>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</si>
  <si>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</si>
  <si>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</si>
  <si>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</si>
  <si>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</si>
  <si>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</si>
  <si>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</si>
  <si>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</si>
  <si>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</si>
  <si>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</si>
  <si>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</si>
  <si>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</si>
  <si>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</si>
  <si>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</si>
  <si>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</si>
  <si>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</si>
  <si>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</si>
  <si>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</si>
  <si>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</si>
  <si>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</si>
  <si>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</si>
  <si>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</si>
  <si>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</si>
  <si>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</si>
  <si>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</si>
  <si>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</si>
  <si>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</si>
  <si>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</si>
  <si>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</si>
  <si>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</si>
  <si>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</si>
  <si>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</si>
  <si>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</si>
  <si>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</si>
  <si>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</si>
  <si>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</si>
  <si>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</si>
  <si>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</si>
  <si>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</si>
  <si>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</si>
  <si>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</si>
  <si>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</si>
  <si>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</si>
  <si>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</si>
  <si>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</si>
  <si>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</si>
  <si>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</si>
  <si>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</si>
  <si>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</si>
  <si>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</si>
  <si>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</si>
  <si>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</si>
  <si>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</si>
  <si>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</si>
  <si>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</si>
  <si>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</si>
  <si>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</si>
  <si>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</si>
  <si>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</si>
  <si>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</si>
  <si>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</si>
  <si>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</si>
  <si>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</si>
  <si>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</si>
  <si>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</si>
  <si>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</si>
  <si>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</si>
  <si>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</si>
  <si>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</si>
  <si>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</si>
  <si>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</si>
  <si>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</si>
  <si>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</si>
  <si>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</si>
  <si>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</si>
  <si>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</si>
  <si>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</si>
  <si>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</si>
  <si>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</si>
  <si>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</si>
  <si>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</si>
  <si>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</si>
  <si>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</si>
  <si>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</si>
  <si>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</si>
  <si>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</si>
  <si>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</si>
  <si>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</si>
  <si>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</si>
  <si>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</si>
  <si>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</si>
  <si>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</si>
  <si>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</si>
  <si>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</si>
  <si>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</si>
  <si>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</si>
  <si>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</si>
  <si>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</si>
  <si>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</si>
  <si>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</si>
  <si>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</si>
  <si>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</si>
  <si>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</si>
  <si>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</si>
  <si>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</si>
  <si>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</si>
  <si>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</si>
  <si>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</si>
  <si>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</si>
  <si>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</si>
  <si>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</si>
  <si>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</si>
  <si>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</si>
  <si>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</si>
  <si>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</si>
  <si>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</si>
  <si>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</si>
  <si>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</si>
  <si>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</si>
  <si>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</si>
  <si>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</si>
  <si>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</si>
  <si>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</si>
  <si>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</si>
  <si>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</si>
  <si>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</si>
  <si>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</si>
  <si>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</si>
  <si>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</si>
  <si>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</si>
  <si>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</si>
  <si>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</si>
  <si>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</si>
  <si>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</si>
  <si>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</si>
  <si>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</si>
  <si>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</si>
  <si>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</si>
  <si>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</si>
  <si>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</si>
  <si>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</si>
  <si>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</si>
  <si>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</si>
  <si>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</si>
  <si>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</si>
  <si>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</si>
  <si>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</si>
  <si>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</si>
  <si>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</si>
  <si>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</si>
  <si>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</si>
  <si>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</si>
  <si>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</si>
  <si>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</si>
  <si>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</si>
  <si>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</si>
  <si>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</si>
  <si>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</si>
  <si>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</si>
  <si>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</si>
  <si>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</si>
  <si>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</si>
  <si>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</si>
  <si>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</si>
  <si>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</si>
  <si>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</si>
  <si>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</si>
  <si>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</si>
  <si>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</si>
  <si>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</si>
  <si>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</si>
  <si>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</si>
  <si>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</si>
  <si>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</si>
  <si>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</si>
  <si>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</si>
  <si>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</si>
  <si>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</si>
  <si>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</si>
  <si>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</si>
  <si>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</si>
  <si>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</si>
  <si>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</si>
  <si>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</si>
  <si>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</si>
  <si>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</si>
  <si>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</si>
  <si>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</si>
  <si>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</si>
  <si>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</si>
  <si>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</si>
  <si>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</si>
  <si>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</si>
  <si>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</si>
  <si>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</si>
  <si>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</si>
  <si>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</si>
  <si>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</si>
  <si>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</si>
  <si>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</si>
  <si>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</si>
  <si>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</si>
  <si>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</si>
  <si>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</si>
  <si>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</si>
  <si>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</si>
  <si>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</si>
  <si>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</si>
  <si>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</si>
  <si>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</si>
  <si>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</si>
  <si>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</si>
  <si>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</si>
  <si>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</si>
  <si>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</si>
  <si>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</si>
  <si>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</si>
  <si>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</si>
  <si>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</si>
  <si>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</si>
  <si>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</si>
  <si>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</si>
  <si>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</si>
  <si>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</si>
  <si>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</si>
  <si>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</si>
  <si>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</si>
  <si>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</si>
  <si>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</si>
  <si>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</si>
  <si>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</si>
  <si>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</si>
  <si>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</si>
  <si>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</si>
  <si>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</si>
  <si>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</si>
  <si>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</si>
  <si>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</si>
  <si>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</si>
  <si>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</si>
  <si>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</si>
  <si>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</si>
  <si>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</si>
  <si>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</si>
  <si>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</si>
  <si>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</si>
  <si>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</si>
  <si>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</si>
  <si>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</si>
  <si>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</si>
  <si>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</si>
  <si>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</si>
  <si>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</si>
  <si>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</si>
  <si>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</si>
  <si>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</si>
  <si>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</si>
  <si>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</si>
  <si>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</si>
  <si>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</si>
  <si>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</si>
  <si>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</si>
  <si>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</si>
  <si>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</si>
  <si>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</si>
  <si>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</si>
  <si>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</si>
  <si>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</si>
  <si>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</si>
  <si>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</si>
  <si>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</si>
  <si>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</si>
  <si>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</si>
  <si>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</si>
  <si>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</si>
  <si>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</si>
  <si>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</si>
  <si>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</si>
  <si>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</si>
  <si>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</si>
  <si>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</si>
  <si>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</si>
  <si>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</si>
  <si>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</si>
  <si>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</si>
  <si>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</si>
  <si>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</si>
  <si>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</si>
  <si>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</si>
  <si>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</si>
  <si>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</si>
  <si>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</si>
  <si>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</si>
  <si>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</si>
  <si>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</si>
  <si>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</si>
  <si>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</si>
  <si>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</si>
  <si>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</si>
  <si>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</si>
  <si>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</si>
  <si>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</si>
  <si>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</si>
  <si>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</si>
  <si>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</si>
  <si>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</si>
  <si>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</si>
  <si>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</si>
  <si>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</si>
  <si>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</si>
  <si>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</si>
  <si>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</si>
  <si>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</si>
  <si>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</si>
  <si>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</si>
  <si>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</si>
  <si>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</si>
  <si>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</si>
  <si>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</si>
  <si>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</si>
  <si>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</si>
  <si>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</si>
  <si>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</si>
  <si>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</si>
  <si>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</si>
  <si>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</si>
  <si>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</si>
  <si>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</si>
  <si>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</si>
  <si>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</si>
  <si>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</si>
  <si>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</si>
  <si>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</si>
  <si>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</si>
  <si>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</si>
  <si>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</si>
  <si>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</si>
  <si>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</si>
  <si>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</si>
  <si>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</si>
  <si>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</si>
  <si>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</si>
  <si>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</si>
  <si>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</si>
  <si>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</si>
  <si>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</si>
  <si>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</si>
  <si>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</si>
  <si>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</si>
  <si>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</si>
  <si>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</si>
  <si>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</si>
  <si>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</si>
  <si>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</si>
  <si>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</si>
  <si>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</si>
  <si>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</si>
  <si>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</si>
  <si>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</si>
  <si>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</si>
  <si>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</si>
  <si>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</si>
  <si>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</si>
  <si>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</si>
  <si>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</si>
  <si>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</si>
  <si>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</si>
  <si>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</si>
  <si>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</si>
  <si>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</si>
  <si>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</si>
  <si>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</si>
  <si>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</si>
  <si>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</si>
  <si>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</si>
  <si>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</si>
  <si>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</si>
  <si>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</si>
  <si>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</si>
  <si>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</si>
  <si>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</si>
  <si>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</si>
  <si>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</si>
  <si>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</si>
  <si>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</si>
  <si>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</si>
  <si>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</si>
  <si>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</si>
  <si>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</si>
  <si>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</si>
  <si>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</si>
  <si>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</si>
  <si>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</si>
  <si>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</si>
  <si>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</si>
  <si>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</si>
  <si>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</si>
  <si>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</si>
  <si>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</si>
  <si>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</si>
  <si>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</si>
  <si>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</si>
  <si>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</si>
  <si>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</si>
  <si>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</si>
  <si>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</si>
  <si>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</si>
  <si>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</si>
  <si>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</si>
  <si>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</si>
  <si>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</si>
  <si>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</si>
  <si>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</si>
  <si>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</si>
  <si>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</si>
  <si>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</si>
  <si>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</si>
  <si>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</si>
  <si>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</si>
  <si>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</si>
  <si>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</si>
  <si>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</si>
  <si>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</si>
  <si>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</si>
  <si>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</si>
  <si>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</si>
  <si>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</si>
  <si>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</si>
  <si>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</si>
  <si>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</si>
  <si>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</si>
  <si>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</si>
  <si>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</si>
  <si>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</si>
  <si>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</si>
  <si>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</si>
  <si>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</si>
  <si>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</si>
  <si>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</si>
  <si>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</si>
  <si>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</si>
  <si>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</si>
  <si>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</si>
  <si>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</si>
  <si>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</si>
  <si>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</si>
  <si>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</si>
  <si>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</si>
  <si>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</si>
  <si>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</si>
  <si>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</si>
  <si>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</si>
  <si>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</si>
  <si>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</si>
  <si>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</si>
  <si>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</si>
  <si>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</si>
  <si>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</si>
  <si>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</si>
  <si>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</si>
  <si>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</si>
  <si>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</si>
  <si>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</si>
  <si>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</si>
  <si>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</si>
  <si>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</si>
  <si>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</si>
  <si>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</si>
  <si>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</si>
  <si>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</si>
  <si>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</si>
  <si>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</si>
  <si>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</si>
  <si>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</si>
  <si>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</si>
  <si>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</si>
  <si>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</si>
  <si>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</si>
  <si>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</si>
  <si>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</si>
  <si>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</si>
  <si>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</si>
  <si>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</si>
  <si>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</si>
  <si>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</si>
  <si>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</si>
  <si>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</si>
  <si>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</si>
  <si>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</si>
  <si>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</si>
  <si>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</si>
  <si>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</si>
  <si>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</si>
  <si>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</si>
  <si>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</si>
  <si>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</si>
  <si>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</si>
  <si>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</si>
  <si>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</si>
  <si>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</si>
  <si>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</si>
  <si>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</si>
  <si>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</si>
  <si>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</si>
  <si>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</si>
  <si>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</si>
  <si>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</si>
  <si>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</si>
  <si>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</si>
  <si>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</si>
  <si>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</si>
  <si>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</si>
  <si>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</si>
  <si>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</si>
  <si>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</si>
  <si>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</si>
  <si>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</si>
  <si>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</si>
  <si>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</si>
  <si>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</si>
  <si>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</si>
  <si>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</si>
  <si>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</si>
  <si>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</si>
  <si>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</si>
  <si>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</si>
  <si>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</si>
  <si>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</si>
  <si>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</si>
  <si>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</si>
  <si>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</si>
  <si>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</si>
  <si>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</si>
  <si>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</si>
  <si>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</si>
  <si>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</si>
  <si>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</si>
  <si>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</si>
  <si>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</si>
  <si>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</si>
  <si>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</si>
  <si>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</si>
  <si>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</si>
  <si>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</si>
  <si>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</si>
  <si>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</si>
  <si>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</si>
  <si>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</si>
  <si>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</si>
  <si>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</si>
  <si>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</si>
  <si>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</si>
  <si>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</si>
  <si>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</si>
  <si>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</si>
  <si>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</si>
  <si>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</si>
  <si>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</si>
  <si>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</si>
  <si>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</si>
  <si>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</si>
  <si>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</si>
  <si>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</si>
  <si>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</si>
  <si>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</si>
  <si>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</si>
  <si>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</si>
  <si>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</si>
  <si>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</si>
  <si>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</si>
  <si>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</si>
  <si>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</si>
  <si>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</si>
  <si>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</si>
  <si>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</si>
  <si>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</si>
  <si>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</si>
  <si>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</si>
  <si>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</si>
  <si>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</si>
  <si>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</si>
  <si>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</si>
  <si>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</si>
  <si>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</si>
  <si>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</si>
  <si>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</si>
  <si>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</si>
  <si>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</si>
  <si>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</si>
  <si>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</si>
  <si>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</si>
  <si>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</si>
  <si>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</si>
  <si>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</si>
  <si>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</si>
  <si>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</si>
  <si>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</si>
  <si>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</si>
  <si>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</si>
  <si>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</si>
  <si>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</si>
  <si>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</si>
  <si>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</si>
  <si>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</si>
  <si>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</si>
  <si>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</si>
  <si>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</si>
  <si>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</si>
  <si>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</si>
  <si>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</si>
  <si>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</si>
  <si>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</si>
  <si>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</si>
  <si>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</si>
  <si>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</si>
  <si>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</si>
  <si>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</si>
  <si>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</si>
  <si>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</si>
  <si>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</si>
  <si>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</si>
  <si>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</si>
  <si>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</si>
  <si>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</si>
  <si>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</si>
  <si>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</si>
  <si>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</si>
  <si>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</si>
  <si>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</si>
  <si>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</si>
  <si>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</si>
  <si>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</si>
  <si>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</si>
  <si>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</si>
  <si>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</si>
  <si>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</si>
  <si>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</si>
  <si>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</si>
  <si>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</si>
  <si>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</si>
  <si>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</si>
  <si>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</si>
  <si>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</si>
  <si>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</si>
  <si>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</si>
  <si>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</si>
  <si>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</si>
  <si>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</si>
  <si>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</si>
  <si>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</si>
  <si>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</si>
  <si>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</si>
  <si>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</si>
  <si>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</si>
  <si>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</si>
  <si>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</si>
  <si>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</si>
  <si>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</si>
  <si>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</si>
  <si>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</si>
  <si>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</si>
  <si>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</si>
  <si>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</si>
  <si>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</si>
  <si>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</si>
  <si>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</si>
  <si>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</si>
  <si>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</si>
  <si>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</si>
  <si>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</si>
  <si>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</si>
  <si>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</si>
  <si>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</si>
  <si>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</si>
  <si>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</si>
  <si>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</si>
  <si>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</si>
  <si>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</si>
  <si>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</si>
  <si>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</si>
  <si>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</si>
  <si>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</si>
  <si>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</si>
  <si>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</si>
  <si>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</si>
  <si>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</si>
  <si>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</si>
  <si>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</si>
  <si>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</si>
  <si>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</si>
  <si>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</si>
  <si>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</si>
  <si>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</si>
  <si>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</si>
  <si>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</si>
  <si>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</si>
  <si>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</si>
  <si>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</si>
  <si>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</si>
  <si>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</si>
  <si>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</si>
  <si>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</si>
  <si>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</si>
  <si>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</si>
  <si>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</si>
  <si>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</si>
  <si>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</si>
  <si>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</si>
  <si>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</si>
  <si>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</si>
  <si>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</si>
  <si>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</si>
  <si>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</si>
  <si>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</si>
  <si>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</si>
  <si>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</si>
  <si>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</si>
  <si>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</si>
  <si>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</si>
  <si>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</si>
  <si>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</si>
  <si>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</si>
  <si>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</si>
  <si>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</si>
  <si>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</si>
  <si>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</si>
  <si>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</si>
  <si>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</si>
  <si>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</si>
  <si>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</si>
  <si>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</si>
  <si>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</si>
  <si>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</si>
  <si>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</si>
  <si>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</si>
  <si>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</si>
  <si>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</si>
  <si>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</si>
  <si>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</si>
  <si>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</si>
  <si>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</si>
  <si>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</si>
  <si>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</si>
  <si>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</si>
  <si>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</si>
  <si>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</si>
  <si>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</si>
  <si>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</si>
  <si>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</si>
  <si>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</si>
  <si>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</si>
  <si>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</si>
  <si>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</si>
  <si>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</si>
  <si>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</si>
  <si>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</si>
  <si>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</si>
  <si>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</si>
  <si>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</si>
  <si>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</si>
  <si>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</si>
  <si>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</si>
  <si>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</si>
  <si>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</si>
  <si>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</si>
  <si>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</si>
  <si>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</si>
  <si>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</si>
  <si>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</si>
  <si>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</si>
  <si>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</si>
  <si>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</si>
  <si>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</si>
  <si>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</si>
  <si>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</si>
  <si>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</si>
  <si>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</si>
  <si>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</si>
  <si>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</si>
  <si>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</si>
  <si>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</si>
  <si>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</si>
  <si>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</si>
  <si>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</si>
  <si>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</si>
  <si>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</si>
  <si>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</si>
  <si>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</si>
  <si>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</si>
  <si>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</si>
  <si>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</si>
  <si>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</si>
  <si>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</si>
  <si>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</si>
  <si>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</si>
  <si>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</si>
  <si>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</si>
  <si>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</si>
  <si>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</si>
  <si>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</si>
  <si>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</si>
  <si>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</si>
  <si>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</si>
  <si>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</si>
  <si>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</si>
  <si>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</si>
  <si>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</si>
  <si>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</si>
  <si>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</si>
  <si>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</si>
  <si>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</si>
  <si>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</si>
  <si>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</si>
  <si>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</si>
  <si>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</si>
  <si>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</si>
  <si>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</si>
  <si>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</si>
  <si>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</si>
  <si>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</si>
  <si>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</si>
  <si>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</si>
  <si>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</si>
  <si>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</si>
  <si>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</si>
  <si>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</si>
  <si>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</si>
  <si>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</si>
  <si>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</si>
  <si>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</si>
  <si>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</si>
  <si>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</si>
  <si>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</si>
  <si>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</si>
  <si>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</si>
  <si>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</si>
  <si>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</si>
  <si>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</si>
  <si>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</si>
  <si>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</si>
  <si>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</si>
  <si>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</si>
  <si>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</si>
  <si>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</si>
  <si>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</si>
  <si>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</si>
  <si>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</si>
  <si>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</si>
  <si>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</si>
  <si>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</si>
  <si>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</si>
  <si>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</si>
  <si>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</si>
  <si>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</si>
  <si>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</si>
  <si>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</si>
  <si>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</si>
  <si>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</si>
  <si>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</si>
  <si>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</si>
  <si>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</si>
  <si>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</si>
  <si>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</si>
  <si>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</si>
  <si>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</si>
  <si>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</si>
  <si>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</si>
  <si>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</si>
  <si>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</si>
  <si>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</si>
  <si>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</si>
  <si>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</si>
  <si>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</si>
  <si>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</si>
  <si>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</si>
  <si>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</si>
  <si>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</si>
  <si>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</si>
  <si>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</si>
  <si>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</si>
  <si>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</si>
  <si>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</si>
  <si>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</si>
  <si>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</si>
  <si>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</si>
  <si>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</si>
  <si>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</si>
  <si>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</si>
  <si>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</si>
  <si>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</si>
  <si>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</si>
  <si>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</si>
  <si>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</si>
  <si>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</si>
  <si>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</si>
  <si>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</si>
  <si>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</si>
  <si>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</si>
  <si>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</si>
  <si>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</si>
  <si>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</si>
  <si>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</si>
  <si>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</si>
  <si>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</si>
  <si>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</si>
  <si>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</si>
  <si>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</si>
  <si>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</si>
  <si>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</si>
  <si>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</si>
  <si>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</si>
  <si>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</si>
  <si>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</si>
  <si>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</si>
  <si>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</si>
  <si>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</si>
  <si>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</si>
  <si>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</si>
  <si>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</si>
  <si>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</si>
  <si>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</si>
  <si>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</si>
  <si>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</si>
  <si>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</si>
  <si>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</si>
  <si>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</si>
  <si>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</si>
  <si>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</si>
  <si>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</si>
  <si>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</si>
  <si>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</si>
  <si>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</si>
  <si>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</si>
  <si>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</si>
  <si>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</si>
  <si>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</si>
  <si>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</si>
  <si>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</si>
  <si>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</si>
  <si>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</si>
  <si>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</si>
  <si>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</si>
  <si>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</si>
  <si>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</si>
  <si>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</si>
  <si>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</si>
  <si>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</si>
  <si>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</si>
  <si>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</si>
  <si>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</si>
  <si>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</si>
  <si>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</si>
  <si>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</si>
  <si>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</si>
  <si>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</si>
  <si>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</si>
  <si>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</si>
  <si>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</si>
  <si>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</si>
  <si>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</si>
  <si>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</si>
  <si>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</si>
  <si>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</si>
  <si>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</si>
  <si>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</si>
  <si>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</si>
  <si>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</si>
  <si>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</si>
  <si>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</si>
  <si>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</si>
  <si>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</si>
  <si>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</si>
  <si>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</si>
  <si>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</si>
  <si>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</si>
  <si>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</si>
  <si>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</si>
  <si>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</si>
  <si>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</si>
  <si>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</si>
  <si>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</si>
  <si>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</si>
  <si>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</si>
  <si>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</si>
  <si>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</si>
  <si>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</si>
  <si>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</si>
  <si>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</si>
  <si>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</si>
  <si>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</si>
  <si>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</si>
  <si>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</si>
  <si>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</si>
  <si>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</si>
  <si>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</si>
  <si>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</si>
  <si>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</si>
  <si>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</si>
  <si>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</si>
  <si>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</si>
  <si>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</si>
  <si>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</si>
  <si>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</si>
  <si>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</si>
  <si>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</si>
  <si>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</si>
  <si>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</si>
  <si>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</si>
  <si>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</si>
  <si>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</si>
  <si>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</si>
  <si>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</si>
  <si>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</si>
  <si>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</si>
  <si>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</si>
  <si>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</si>
  <si>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</si>
  <si>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</si>
  <si>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</si>
  <si>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</si>
  <si>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</si>
  <si>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</si>
  <si>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</si>
  <si>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</si>
  <si>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</si>
  <si>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</si>
  <si>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</si>
  <si>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</si>
  <si>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</si>
  <si>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</si>
  <si>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</si>
  <si>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</si>
  <si>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</si>
  <si>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</si>
  <si>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</si>
  <si>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</si>
  <si>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</si>
  <si>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</si>
  <si>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</si>
  <si>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</si>
  <si>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</si>
  <si>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</si>
  <si>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</si>
  <si>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</si>
  <si>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</si>
  <si>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</si>
  <si>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</si>
  <si>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</si>
  <si>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</si>
  <si>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</si>
  <si>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</si>
  <si>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</si>
  <si>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</si>
  <si>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</si>
  <si>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</si>
  <si>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</si>
  <si>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</si>
  <si>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</si>
  <si>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</si>
  <si>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</si>
  <si>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</si>
  <si>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</si>
  <si>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</si>
  <si>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</si>
  <si>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</si>
  <si>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</si>
  <si>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</si>
  <si>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</si>
  <si>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</si>
  <si>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</si>
  <si>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</si>
  <si>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</si>
  <si>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</si>
  <si>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</si>
  <si>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</si>
  <si>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</si>
  <si>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</si>
  <si>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</si>
  <si>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</si>
  <si>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</si>
  <si>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</si>
  <si>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</si>
  <si>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</si>
  <si>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</si>
  <si>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</si>
  <si>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</si>
  <si>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</si>
  <si>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</si>
  <si>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</si>
  <si>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</si>
  <si>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</si>
  <si>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</si>
  <si>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</si>
  <si>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</si>
  <si>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</si>
  <si>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</si>
  <si>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</si>
  <si>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</si>
  <si>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</si>
  <si>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</si>
  <si>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</si>
  <si>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</si>
  <si>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</si>
  <si>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</si>
  <si>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</si>
  <si>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</si>
  <si>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</si>
  <si>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</si>
  <si>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</si>
  <si>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</si>
  <si>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</si>
  <si>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</si>
  <si>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</si>
  <si>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</si>
  <si>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</si>
  <si>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</si>
  <si>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</si>
  <si>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</si>
  <si>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</si>
  <si>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</si>
  <si>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</si>
  <si>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</si>
  <si>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</si>
  <si>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</si>
  <si>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</si>
  <si>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</si>
  <si>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</si>
  <si>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</si>
  <si>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</si>
  <si>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</si>
  <si>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</si>
  <si>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</si>
  <si>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</si>
  <si>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</si>
  <si>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</si>
  <si>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</si>
  <si>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</si>
  <si>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</si>
  <si>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</si>
  <si>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</si>
  <si>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</si>
  <si>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</si>
  <si>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</si>
  <si>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</si>
  <si>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</si>
  <si>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</si>
  <si>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</si>
  <si>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</si>
  <si>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</si>
  <si>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</si>
  <si>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</si>
  <si>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</si>
  <si>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</si>
  <si>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</si>
  <si>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</si>
  <si>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</si>
  <si>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</si>
  <si>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</si>
  <si>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</si>
  <si>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</si>
  <si>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</si>
  <si>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</si>
  <si>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</si>
  <si>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</si>
  <si>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</si>
  <si>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</si>
  <si>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</si>
  <si>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</si>
  <si>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</si>
  <si>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</si>
  <si>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</si>
  <si>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</si>
  <si>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</si>
  <si>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</si>
  <si>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</si>
  <si>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</si>
  <si>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</si>
  <si>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</si>
  <si>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</si>
  <si>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</si>
  <si>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</si>
  <si>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</si>
  <si>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</si>
  <si>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</si>
  <si>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</si>
  <si>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</si>
  <si>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</si>
  <si>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</si>
  <si>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</si>
  <si>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</si>
  <si>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</si>
  <si>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</si>
  <si>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</si>
  <si>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</si>
  <si>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</si>
  <si>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</si>
  <si>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</si>
  <si>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</si>
  <si>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</si>
  <si>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</si>
  <si>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</si>
  <si>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</si>
  <si>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</si>
  <si>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</si>
  <si>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</si>
  <si>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</si>
  <si>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</si>
  <si>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</si>
  <si>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</si>
  <si>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</si>
  <si>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</si>
  <si>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</si>
  <si>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</si>
  <si>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</si>
  <si>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</si>
  <si>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</si>
  <si>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</si>
  <si>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</si>
  <si>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</si>
  <si>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</si>
  <si>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</si>
  <si>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</si>
  <si>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</si>
  <si>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</si>
  <si>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</si>
  <si>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</si>
  <si>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</si>
  <si>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</si>
  <si>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</si>
  <si>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</si>
  <si>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</si>
  <si>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</si>
  <si>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</si>
  <si>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</si>
  <si>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</si>
  <si>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</si>
  <si>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</si>
  <si>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</si>
  <si>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</si>
  <si>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</si>
  <si>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</si>
  <si>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</si>
  <si>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</si>
  <si>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</si>
  <si>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</si>
  <si>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</si>
  <si>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</si>
  <si>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</si>
  <si>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</si>
  <si>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</si>
  <si>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</si>
  <si>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</si>
  <si>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</si>
  <si>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</si>
  <si>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</si>
  <si>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</si>
  <si>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</si>
  <si>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</si>
  <si>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</si>
  <si>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</si>
  <si>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</si>
  <si>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</si>
  <si>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</si>
  <si>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</si>
  <si>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</si>
  <si>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</si>
  <si>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</si>
  <si>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</si>
  <si>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</si>
  <si>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</si>
  <si>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</si>
  <si>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</si>
  <si>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</si>
  <si>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</si>
  <si>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</si>
  <si>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</si>
  <si>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</si>
  <si>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</si>
  <si>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</si>
  <si>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</si>
  <si>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</si>
  <si>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</si>
  <si>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</si>
  <si>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</si>
  <si>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</si>
  <si>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</si>
  <si>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</si>
  <si>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</si>
  <si>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</si>
  <si>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</si>
  <si>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</si>
  <si>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</si>
  <si>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</si>
  <si>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</si>
  <si>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</si>
  <si>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</si>
  <si>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</si>
  <si>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</si>
  <si>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</si>
  <si>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</si>
  <si>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</si>
  <si>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</si>
  <si>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</si>
  <si>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</si>
  <si>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</si>
  <si>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</si>
  <si>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</si>
  <si>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</si>
  <si>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</si>
  <si>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</si>
  <si>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</si>
  <si>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</si>
  <si>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</si>
  <si>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</si>
  <si>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</si>
  <si>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</si>
  <si>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</si>
  <si>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</si>
  <si>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</si>
  <si>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</si>
  <si>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</si>
  <si>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</si>
  <si>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</si>
  <si>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</si>
  <si>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</si>
  <si>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</si>
  <si>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</si>
  <si>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</si>
  <si>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</si>
  <si>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</si>
  <si>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</si>
  <si>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</si>
  <si>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</si>
  <si>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</si>
  <si>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</si>
  <si>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</si>
  <si>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</si>
  <si>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</si>
  <si>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</si>
  <si>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</si>
  <si>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</si>
  <si>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</si>
  <si>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</si>
  <si>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</si>
  <si>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</si>
  <si>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</si>
  <si>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</si>
  <si>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</si>
  <si>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</si>
  <si>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</si>
  <si>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</si>
  <si>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</si>
  <si>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</si>
  <si>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</si>
  <si>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</si>
  <si>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</si>
  <si>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</si>
  <si>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</si>
  <si>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</si>
  <si>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</si>
  <si>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</si>
  <si>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</si>
  <si>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</si>
  <si>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</si>
  <si>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</si>
  <si>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</si>
  <si>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</si>
  <si>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</si>
  <si>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</si>
  <si>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</si>
  <si>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</si>
  <si>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</si>
  <si>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</si>
  <si>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</si>
  <si>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</si>
  <si>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</si>
  <si>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</si>
  <si>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</si>
  <si>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</si>
  <si>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</si>
  <si>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</si>
  <si>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</si>
  <si>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</si>
  <si>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</si>
  <si>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</si>
  <si>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</si>
  <si>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</si>
  <si>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</si>
  <si>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</si>
  <si>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</si>
  <si>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</si>
  <si>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</si>
  <si>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</si>
  <si>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</si>
  <si>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</si>
  <si>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</si>
  <si>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</si>
  <si>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</si>
  <si>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</si>
  <si>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</si>
  <si>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</si>
  <si>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</si>
  <si>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</si>
  <si>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</si>
  <si>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</si>
  <si>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</si>
  <si>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</si>
  <si>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</si>
  <si>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</si>
  <si>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</si>
  <si>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</si>
  <si>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</si>
  <si>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</si>
  <si>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</si>
  <si>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</si>
  <si>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</si>
  <si>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</si>
  <si>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</si>
  <si>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</si>
  <si>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</si>
  <si>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</si>
  <si>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</si>
  <si>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</si>
  <si>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</si>
  <si>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</si>
  <si>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</si>
  <si>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</si>
  <si>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</si>
  <si>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</si>
  <si>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</si>
  <si>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</si>
  <si>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</si>
  <si>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</si>
  <si>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</si>
  <si>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</si>
  <si>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</si>
  <si>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</si>
  <si>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</si>
  <si>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</si>
  <si>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</si>
  <si>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</si>
  <si>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</si>
  <si>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</si>
  <si>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</si>
  <si>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</si>
  <si>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</si>
  <si>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</si>
  <si>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</si>
  <si>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</si>
  <si>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</si>
  <si>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</si>
  <si>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</si>
  <si>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</si>
  <si>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</si>
  <si>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</si>
  <si>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</si>
  <si>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</si>
  <si>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</si>
  <si>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</si>
  <si>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</si>
  <si>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</si>
  <si>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</si>
  <si>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</si>
  <si>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</si>
  <si>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</si>
  <si>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</si>
  <si>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</si>
  <si>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</si>
  <si>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</si>
  <si>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</si>
  <si>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</si>
  <si>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</si>
  <si>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</si>
  <si>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</si>
  <si>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</si>
  <si>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</si>
  <si>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</si>
  <si>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</si>
  <si>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</si>
  <si>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</si>
  <si>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</si>
  <si>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</si>
  <si>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</si>
  <si>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</si>
  <si>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</si>
  <si>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</si>
  <si>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</si>
  <si>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</si>
  <si>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</si>
  <si>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</si>
  <si>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</si>
  <si>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</si>
  <si>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</si>
  <si>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</si>
  <si>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</si>
  <si>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</si>
  <si>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</si>
  <si>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</si>
  <si>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</si>
  <si>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</si>
  <si>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</si>
  <si>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</si>
  <si>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</si>
  <si>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</si>
  <si>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</si>
  <si>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</si>
  <si>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</si>
  <si>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</si>
  <si>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</si>
  <si>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</si>
  <si>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</si>
  <si>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</si>
  <si>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</si>
  <si>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</si>
  <si>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</si>
  <si>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</si>
  <si>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</si>
  <si>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</si>
  <si>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</si>
  <si>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</si>
  <si>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</si>
  <si>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</si>
  <si>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</si>
  <si>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</si>
  <si>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</si>
  <si>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</si>
  <si>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</si>
  <si>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</si>
  <si>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</si>
  <si>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</si>
  <si>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</si>
  <si>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</si>
  <si>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</si>
  <si>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</si>
  <si>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</si>
  <si>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</si>
  <si>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</si>
  <si>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</si>
  <si>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</si>
  <si>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</si>
  <si>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</si>
  <si>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</si>
  <si>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</si>
  <si>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</si>
  <si>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</si>
  <si>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</si>
  <si>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</si>
  <si>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</si>
  <si>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</si>
  <si>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</si>
  <si>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</si>
  <si>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</si>
  <si>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</si>
  <si>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</si>
  <si>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</si>
  <si>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</si>
  <si>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</si>
  <si>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</si>
  <si>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</si>
  <si>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</si>
  <si>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</si>
  <si>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</si>
  <si>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</si>
  <si>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</si>
  <si>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</si>
  <si>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</si>
  <si>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</si>
  <si>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</si>
  <si>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</si>
  <si>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</si>
  <si>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</si>
  <si>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</si>
  <si>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</si>
  <si>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</si>
  <si>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</si>
  <si>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</si>
  <si>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</si>
  <si>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</si>
  <si>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</si>
  <si>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</si>
  <si>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</si>
  <si>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</si>
  <si>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</si>
  <si>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</si>
  <si>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</si>
  <si>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</si>
  <si>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</si>
  <si>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</si>
  <si>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</si>
  <si>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</si>
  <si>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</si>
  <si>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</si>
  <si>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</si>
  <si>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</si>
  <si>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</si>
  <si>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</si>
  <si>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</si>
  <si>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</si>
  <si>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</si>
  <si>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</si>
  <si>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</si>
  <si>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</si>
  <si>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</si>
  <si>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</si>
  <si>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</si>
  <si>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</si>
  <si>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</si>
  <si>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</si>
  <si>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</si>
  <si>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</si>
  <si>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</si>
  <si>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</si>
  <si>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</si>
  <si>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</si>
  <si>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</si>
  <si>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</si>
  <si>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</si>
  <si>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</si>
  <si>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</si>
  <si>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</si>
  <si>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</si>
  <si>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</si>
  <si>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</si>
  <si>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</si>
  <si>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</si>
  <si>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</si>
  <si>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</si>
  <si>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</si>
  <si>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</si>
  <si>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</si>
  <si>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</si>
  <si>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</si>
  <si>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</si>
  <si>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</si>
  <si>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</si>
  <si>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</si>
  <si>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</si>
  <si>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</si>
  <si>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</si>
  <si>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</si>
  <si>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</si>
  <si>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</si>
  <si>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</si>
  <si>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</si>
  <si>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</si>
  <si>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</si>
  <si>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</si>
  <si>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</si>
  <si>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</si>
  <si>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</si>
  <si>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</si>
  <si>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</si>
  <si>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</si>
  <si>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</si>
  <si>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</si>
  <si>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</si>
  <si>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</si>
  <si>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</si>
  <si>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</si>
  <si>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</si>
  <si>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</si>
  <si>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</si>
  <si>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</si>
  <si>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</si>
  <si>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</si>
  <si>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</si>
  <si>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</si>
  <si>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</si>
  <si>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</si>
  <si>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</si>
  <si>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</si>
  <si>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</si>
  <si>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</si>
  <si>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</si>
  <si>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</si>
  <si>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</si>
  <si>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</si>
  <si>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</si>
  <si>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</si>
  <si>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</si>
  <si>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</si>
  <si>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</si>
  <si>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</si>
  <si>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</si>
  <si>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</si>
  <si>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</si>
  <si>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</si>
  <si>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</si>
  <si>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</si>
  <si>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</si>
  <si>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</si>
  <si>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</si>
  <si>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</si>
  <si>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</si>
  <si>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</si>
  <si>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</si>
  <si>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</si>
  <si>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</si>
  <si>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</si>
  <si>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</si>
  <si>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</si>
  <si>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</si>
  <si>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</si>
  <si>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</si>
  <si>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</si>
  <si>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</si>
  <si>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</si>
  <si>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</si>
  <si>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</si>
  <si>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</si>
  <si>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</si>
  <si>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</si>
  <si>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</si>
  <si>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</si>
  <si>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</si>
  <si>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</si>
  <si>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</si>
  <si>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</si>
  <si>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</si>
  <si>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</si>
  <si>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</si>
  <si>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</si>
  <si>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</si>
  <si>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</si>
  <si>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</si>
  <si>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</si>
  <si>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</si>
  <si>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</si>
  <si>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</si>
  <si>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</si>
  <si>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</si>
  <si>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</si>
  <si>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</si>
  <si>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</si>
  <si>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</si>
  <si>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</si>
  <si>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</si>
  <si>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</si>
  <si>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</si>
  <si>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</si>
  <si>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</si>
  <si>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</si>
  <si>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</si>
  <si>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</si>
  <si>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</si>
  <si>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</si>
  <si>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</si>
  <si>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</si>
  <si>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</si>
  <si>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</si>
  <si>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</si>
  <si>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</si>
  <si>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</si>
  <si>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</si>
  <si>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</si>
  <si>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</si>
  <si>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</si>
  <si>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</si>
  <si>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</si>
  <si>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</si>
  <si>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</si>
  <si>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</si>
  <si>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</si>
  <si>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</si>
  <si>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</si>
  <si>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</si>
  <si>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</si>
  <si>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</si>
  <si>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</si>
  <si>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</si>
  <si>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</si>
  <si>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</si>
  <si>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</si>
  <si>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</si>
  <si>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</si>
  <si>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</si>
  <si>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</si>
  <si>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</si>
  <si>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</si>
  <si>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</si>
  <si>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</si>
  <si>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</si>
  <si>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</si>
  <si>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</si>
  <si>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</si>
  <si>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</si>
  <si>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</si>
  <si>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</si>
  <si>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</si>
  <si>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</si>
  <si>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</si>
  <si>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</si>
  <si>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</si>
  <si>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</si>
  <si>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</si>
  <si>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</si>
  <si>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</si>
  <si>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</si>
  <si>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</si>
  <si>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</si>
  <si>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</si>
  <si>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</si>
  <si>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</si>
  <si>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</si>
  <si>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</si>
  <si>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</si>
  <si>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</si>
  <si>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</si>
  <si>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</si>
  <si>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</si>
  <si>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</si>
  <si>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</si>
  <si>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</si>
  <si>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</si>
  <si>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</si>
  <si>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</si>
  <si>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</si>
  <si>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</si>
  <si>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</si>
  <si>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</si>
  <si>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</si>
  <si>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</si>
  <si>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</si>
  <si>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</si>
  <si>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</si>
  <si>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</si>
  <si>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</si>
  <si>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</si>
  <si>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</si>
  <si>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</si>
  <si>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</si>
  <si>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</si>
  <si>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</si>
  <si>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</si>
  <si>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</si>
  <si>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</si>
  <si>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</si>
  <si>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</si>
  <si>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</si>
  <si>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</si>
  <si>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</si>
  <si>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</si>
  <si>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</si>
  <si>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</si>
  <si>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</si>
  <si>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</si>
  <si>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</si>
  <si>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</si>
  <si>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</si>
  <si>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</si>
  <si>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</si>
  <si>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</si>
  <si>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</si>
  <si>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</si>
  <si>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</si>
  <si>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</si>
  <si>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</si>
  <si>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</si>
  <si>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</si>
  <si>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</si>
  <si>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</si>
  <si>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</si>
  <si>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</si>
  <si>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</si>
  <si>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</si>
  <si>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</si>
  <si>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</si>
  <si>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</si>
  <si>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</si>
  <si>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</si>
  <si>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</si>
  <si>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</si>
  <si>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</si>
  <si>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</si>
  <si>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</si>
  <si>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</si>
  <si>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</si>
  <si>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</si>
  <si>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</si>
  <si>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</si>
  <si>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</si>
  <si>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</si>
  <si>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</si>
  <si>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</si>
  <si>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</si>
  <si>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</si>
  <si>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</si>
  <si>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</si>
  <si>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</si>
  <si>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</si>
  <si>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</si>
  <si>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</si>
  <si>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</si>
  <si>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</si>
  <si>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</si>
  <si>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</si>
  <si>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</si>
  <si>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</si>
  <si>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</si>
  <si>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</si>
  <si>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</si>
  <si>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</si>
  <si>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</si>
  <si>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</si>
  <si>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</si>
  <si>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</si>
  <si>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</si>
  <si>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</si>
  <si>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</si>
  <si>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</si>
  <si>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</si>
  <si>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</si>
  <si>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</si>
  <si>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</si>
  <si>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</si>
  <si>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</si>
  <si>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</si>
  <si>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</si>
  <si>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</si>
  <si>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</si>
  <si>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</si>
  <si>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</si>
  <si>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</si>
  <si>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</si>
  <si>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</si>
  <si>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</si>
  <si>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</si>
  <si>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</si>
  <si>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</si>
  <si>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</si>
  <si>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</si>
  <si>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</si>
  <si>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</si>
  <si>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</si>
  <si>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</si>
  <si>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</si>
  <si>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</si>
  <si>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</si>
  <si>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</si>
  <si>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</si>
  <si>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</si>
  <si>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</si>
  <si>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</si>
  <si>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</si>
  <si>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</si>
  <si>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</si>
  <si>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</si>
  <si>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</si>
  <si>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</si>
  <si>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</si>
  <si>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</si>
  <si>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</si>
  <si>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</si>
  <si>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</si>
  <si>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</si>
  <si>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</si>
  <si>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</si>
  <si>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</si>
  <si>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</si>
  <si>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</si>
  <si>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</si>
  <si>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</si>
  <si>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</si>
  <si>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</si>
  <si>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</si>
  <si>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</si>
  <si>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</si>
  <si>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</si>
  <si>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</si>
  <si>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</si>
  <si>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</si>
  <si>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</si>
  <si>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</si>
  <si>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</si>
  <si>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</si>
  <si>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</si>
  <si>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</si>
  <si>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</si>
  <si>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</si>
  <si>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</si>
  <si>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</si>
  <si>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</si>
  <si>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</si>
  <si>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</si>
  <si>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</si>
  <si>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</si>
  <si>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</si>
  <si>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</si>
  <si>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</si>
  <si>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</si>
  <si>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</si>
  <si>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</si>
  <si>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</si>
  <si>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</si>
  <si>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</si>
  <si>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</si>
  <si>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</si>
  <si>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</si>
  <si>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</si>
  <si>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</si>
  <si>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</si>
  <si>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</si>
  <si>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</si>
  <si>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</si>
  <si>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</si>
  <si>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</si>
  <si>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</si>
  <si>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</si>
  <si>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</si>
  <si>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</si>
  <si>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</si>
  <si>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</si>
  <si>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</si>
  <si>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</si>
  <si>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</si>
  <si>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</si>
  <si>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</si>
  <si>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</si>
  <si>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</si>
  <si>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</si>
  <si>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</si>
  <si>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</si>
  <si>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</si>
  <si>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</si>
  <si>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</si>
  <si>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</si>
  <si>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</si>
  <si>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</si>
  <si>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</si>
  <si>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</si>
  <si>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</si>
  <si>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</si>
  <si>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</si>
  <si>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</si>
  <si>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</si>
  <si>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</si>
  <si>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</si>
  <si>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</si>
  <si>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</si>
  <si>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</si>
  <si>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</si>
  <si>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</si>
  <si>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</si>
  <si>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</si>
  <si>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</si>
  <si>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</si>
  <si>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</si>
  <si>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</si>
  <si>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</si>
  <si>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</si>
  <si>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</si>
  <si>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</si>
  <si>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</si>
  <si>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</si>
  <si>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</si>
  <si>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</si>
  <si>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</si>
  <si>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</si>
  <si>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</si>
  <si>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</si>
  <si>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</si>
  <si>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</si>
  <si>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</si>
  <si>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</si>
  <si>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</si>
  <si>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</si>
  <si>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</si>
  <si>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</si>
  <si>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</si>
  <si>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</si>
  <si>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</si>
  <si>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</si>
  <si>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</si>
  <si>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</si>
  <si>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</si>
  <si>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</si>
  <si>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</si>
  <si>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</si>
  <si>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</si>
  <si>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</si>
  <si>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</si>
  <si>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</si>
  <si>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</si>
  <si>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</si>
  <si>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</si>
  <si>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</si>
  <si>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</si>
  <si>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</si>
  <si>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</si>
  <si>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</si>
  <si>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</si>
  <si>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</si>
  <si>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</si>
  <si>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</si>
  <si>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</si>
  <si>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</si>
  <si>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</si>
  <si>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</si>
  <si>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</si>
  <si>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</si>
  <si>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</si>
  <si>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</si>
  <si>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</si>
  <si>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</si>
  <si>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</si>
  <si>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</si>
  <si>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</si>
  <si>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</si>
  <si>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</si>
  <si>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</si>
  <si>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</si>
  <si>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</si>
  <si>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</si>
  <si>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</si>
  <si>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</si>
  <si>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</si>
  <si>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</si>
  <si>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</si>
  <si>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</si>
  <si>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</si>
  <si>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</si>
  <si>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</si>
  <si>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</si>
  <si>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</si>
  <si>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</si>
  <si>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</si>
  <si>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</si>
  <si>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</si>
  <si>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</si>
  <si>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</si>
  <si>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</si>
  <si>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</si>
  <si>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</si>
  <si>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</si>
  <si>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</si>
  <si>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</si>
  <si>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</si>
  <si>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</si>
  <si>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</si>
  <si>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</si>
  <si>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</si>
  <si>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</si>
  <si>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</si>
  <si>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</si>
  <si>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</si>
  <si>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</si>
  <si>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</si>
  <si>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</si>
  <si>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</si>
  <si>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</si>
  <si>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</si>
  <si>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</si>
  <si>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</si>
  <si>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</si>
  <si>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</si>
  <si>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</si>
  <si>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</si>
  <si>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</si>
  <si>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</si>
  <si>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</si>
  <si>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</si>
  <si>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</si>
  <si>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</si>
  <si>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</si>
  <si>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</si>
  <si>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</si>
  <si>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</si>
  <si>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</si>
  <si>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</si>
  <si>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</si>
  <si>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</si>
  <si>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</si>
  <si>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</si>
  <si>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</si>
  <si>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</si>
  <si>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</si>
  <si>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</si>
  <si>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</si>
  <si>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</si>
  <si>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</si>
  <si>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</si>
  <si>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</si>
  <si>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</si>
  <si>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</si>
  <si>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</si>
  <si>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</si>
  <si>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</si>
  <si>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</si>
  <si>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</si>
  <si>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</si>
  <si>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</si>
  <si>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</si>
  <si>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</si>
  <si>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</si>
  <si>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</si>
  <si>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</si>
  <si>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</si>
  <si>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</si>
  <si>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</si>
  <si>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</si>
  <si>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</si>
  <si>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</si>
  <si>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</si>
  <si>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</si>
  <si>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</si>
  <si>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</si>
  <si>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</si>
  <si>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</si>
  <si>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</si>
  <si>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</si>
  <si>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</si>
  <si>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</si>
  <si>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</si>
  <si>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</si>
  <si>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</si>
  <si>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</si>
  <si>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</si>
  <si>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</si>
  <si>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</si>
  <si>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</si>
  <si>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</si>
  <si>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</si>
  <si>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</si>
  <si>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</si>
  <si>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</si>
  <si>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</si>
  <si>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</si>
  <si>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</si>
  <si>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</si>
  <si>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</si>
  <si>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</si>
  <si>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</si>
  <si>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</si>
  <si>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</si>
  <si>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</si>
  <si>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</si>
  <si>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</si>
  <si>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</si>
  <si>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</si>
  <si>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</si>
  <si>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</si>
  <si>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</si>
  <si>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</si>
  <si>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</si>
  <si>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</si>
  <si>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</si>
  <si>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</si>
  <si>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</si>
  <si>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</si>
  <si>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</si>
  <si>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</si>
  <si>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</si>
  <si>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</si>
  <si>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</si>
  <si>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</si>
  <si>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</si>
  <si>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</si>
  <si>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</si>
  <si>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</si>
  <si>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</si>
  <si>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</si>
  <si>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</si>
  <si>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</si>
  <si>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</si>
  <si>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</si>
  <si>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</si>
  <si>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</si>
  <si>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</si>
  <si>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</si>
  <si>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</si>
  <si>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</si>
  <si>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</si>
  <si>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</si>
  <si>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</si>
  <si>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</si>
  <si>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</si>
  <si>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</si>
  <si>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</si>
  <si>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</si>
  <si>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</si>
  <si>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</si>
  <si>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</si>
  <si>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</si>
  <si>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</si>
  <si>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</si>
  <si>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</si>
  <si>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</si>
  <si>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</si>
  <si>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</si>
  <si>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</si>
  <si>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</si>
  <si>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</si>
  <si>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</si>
  <si>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</si>
  <si>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</si>
  <si>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</si>
  <si>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</si>
  <si>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</si>
  <si>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</si>
  <si>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</si>
  <si>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</si>
  <si>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</si>
  <si>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</si>
  <si>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</si>
  <si>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</si>
  <si>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</si>
  <si>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</si>
  <si>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</si>
  <si>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</si>
  <si>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</si>
  <si>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</si>
  <si>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</si>
  <si>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</si>
  <si>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</si>
  <si>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</si>
  <si>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</si>
  <si>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</si>
  <si>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</si>
  <si>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</si>
  <si>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</si>
  <si>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</si>
  <si>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</si>
  <si>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</si>
  <si>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</si>
  <si>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</si>
  <si>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</si>
  <si>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</si>
  <si>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</si>
  <si>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</si>
  <si>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</si>
  <si>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</si>
  <si>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</si>
  <si>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</si>
  <si>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</si>
  <si>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</si>
  <si>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</si>
  <si>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</si>
  <si>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</si>
  <si>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</si>
  <si>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</si>
  <si>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</si>
  <si>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</si>
  <si>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</si>
  <si>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</si>
  <si>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</si>
  <si>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</si>
  <si>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</si>
  <si>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</si>
  <si>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</si>
  <si>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</si>
  <si>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</si>
  <si>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</si>
  <si>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</si>
  <si>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</si>
  <si>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</si>
  <si>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</si>
  <si>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</si>
  <si>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</si>
  <si>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</si>
  <si>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</si>
  <si>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</si>
  <si>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</si>
  <si>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</si>
  <si>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</si>
  <si>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</si>
  <si>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</si>
  <si>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</si>
  <si>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</si>
  <si>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</si>
  <si>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</si>
  <si>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</si>
  <si>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</si>
  <si>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</si>
  <si>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</si>
  <si>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</si>
  <si>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</si>
  <si>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</si>
  <si>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</si>
  <si>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</si>
  <si>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</si>
  <si>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</si>
  <si>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</si>
  <si>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</si>
  <si>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</si>
  <si>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</si>
  <si>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</si>
  <si>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</si>
  <si>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</si>
  <si>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</si>
  <si>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</si>
  <si>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</si>
  <si>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</si>
  <si>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</si>
  <si>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</si>
  <si>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</si>
  <si>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</si>
  <si>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</si>
  <si>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</si>
  <si>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</si>
  <si>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</si>
  <si>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</si>
  <si>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</si>
  <si>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</si>
  <si>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</si>
  <si>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</si>
  <si>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</si>
  <si>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</si>
  <si>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</si>
  <si>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</si>
  <si>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</si>
  <si>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</si>
  <si>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</si>
  <si>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</si>
  <si>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</si>
  <si>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</si>
  <si>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</si>
  <si>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</si>
  <si>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</si>
  <si>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</si>
  <si>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</si>
  <si>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</si>
  <si>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</si>
  <si>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</si>
  <si>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</si>
  <si>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</si>
  <si>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</si>
  <si>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</si>
  <si>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</si>
  <si>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</si>
  <si>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</si>
  <si>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</si>
  <si>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</si>
  <si>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</si>
  <si>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</si>
  <si>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</si>
  <si>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</si>
  <si>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</si>
  <si>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</si>
  <si>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</si>
  <si>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</si>
  <si>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</si>
  <si>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</si>
  <si>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</si>
  <si>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</si>
  <si>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</si>
  <si>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</si>
  <si>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</si>
  <si>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</si>
  <si>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</si>
  <si>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</si>
  <si>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</si>
  <si>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</si>
  <si>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</si>
  <si>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</si>
  <si>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</si>
  <si>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</si>
  <si>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</si>
  <si>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</si>
  <si>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</si>
  <si>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</si>
  <si>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</si>
  <si>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</si>
  <si>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</si>
  <si>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</si>
  <si>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</si>
  <si>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</si>
  <si>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</si>
  <si>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</si>
  <si>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</si>
  <si>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</si>
  <si>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</si>
  <si>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</si>
  <si>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</si>
  <si>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</si>
  <si>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</si>
  <si>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</si>
  <si>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</si>
  <si>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</si>
  <si>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</si>
  <si>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</si>
  <si>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</si>
  <si>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</si>
  <si>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</si>
  <si>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</si>
  <si>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</si>
  <si>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</si>
  <si>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</si>
  <si>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</si>
  <si>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</si>
  <si>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</si>
  <si>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</si>
  <si>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</si>
  <si>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</si>
  <si>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</si>
  <si>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</si>
  <si>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</si>
  <si>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</si>
  <si>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</si>
  <si>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</si>
  <si>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</si>
  <si>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</si>
  <si>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</si>
  <si>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</si>
  <si>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</si>
  <si>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</si>
  <si>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</si>
  <si>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</si>
  <si>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</si>
  <si>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</si>
  <si>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</si>
  <si>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</si>
  <si>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</si>
  <si>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</si>
  <si>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</si>
  <si>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</si>
  <si>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</si>
  <si>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</si>
  <si>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</si>
  <si>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</si>
  <si>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</si>
  <si>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</si>
  <si>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</si>
  <si>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</si>
  <si>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</si>
  <si>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</si>
  <si>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</si>
  <si>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</si>
  <si>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</si>
  <si>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</si>
  <si>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</si>
  <si>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</si>
  <si>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</si>
  <si>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</si>
  <si>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</si>
  <si>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</si>
  <si>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</si>
  <si>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</si>
  <si>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</si>
  <si>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</si>
  <si>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</si>
  <si>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</si>
  <si>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</si>
  <si>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</si>
  <si>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</si>
  <si>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</si>
  <si>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</si>
  <si>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</si>
  <si>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</si>
  <si>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</si>
  <si>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</si>
  <si>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</si>
  <si>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</si>
  <si>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</si>
  <si>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</si>
  <si>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</si>
  <si>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</si>
  <si>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</si>
  <si>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</si>
  <si>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</si>
  <si>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</si>
  <si>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</si>
  <si>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</si>
  <si>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</si>
  <si>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</si>
  <si>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</si>
  <si>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</si>
  <si>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</si>
  <si>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</si>
  <si>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</si>
  <si>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</si>
  <si>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</si>
  <si>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</si>
  <si>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</si>
  <si>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</si>
  <si>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</si>
  <si>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</si>
  <si>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</si>
  <si>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</si>
  <si>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</si>
  <si>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</si>
  <si>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</si>
  <si>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</si>
  <si>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</si>
  <si>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</si>
  <si>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</si>
  <si>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</si>
  <si>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</si>
  <si>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</si>
  <si>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</si>
  <si>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</si>
  <si>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</si>
  <si>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</si>
  <si>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</si>
  <si>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</si>
  <si>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</si>
  <si>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</si>
  <si>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</si>
  <si>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</si>
  <si>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</si>
  <si>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</si>
  <si>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</si>
  <si>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</si>
  <si>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</si>
  <si>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</si>
  <si>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</si>
  <si>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</si>
  <si>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</si>
  <si>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</si>
  <si>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</si>
  <si>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</si>
  <si>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</si>
  <si>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</si>
  <si>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</si>
  <si>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</si>
  <si>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</si>
  <si>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</si>
  <si>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</si>
  <si>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</si>
  <si>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</si>
  <si>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</si>
  <si>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</si>
  <si>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</si>
  <si>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</si>
  <si>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</si>
  <si>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</si>
  <si>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</si>
  <si>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</si>
  <si>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</si>
  <si>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</si>
  <si>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</si>
  <si>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</si>
  <si>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</si>
  <si>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</si>
  <si>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</si>
  <si>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</si>
  <si>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</si>
  <si>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</si>
  <si>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</si>
  <si>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</si>
  <si>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</si>
  <si>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</si>
  <si>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</si>
  <si>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</si>
  <si>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</si>
  <si>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</si>
  <si>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</si>
  <si>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</si>
  <si>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</si>
  <si>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</si>
  <si>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</si>
  <si>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</si>
  <si>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</si>
  <si>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</si>
  <si>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</si>
  <si>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</si>
  <si>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</si>
  <si>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</si>
  <si>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</si>
  <si>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</si>
  <si>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</si>
  <si>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</si>
  <si>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</si>
  <si>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</si>
  <si>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</si>
  <si>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</si>
  <si>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</si>
  <si>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</si>
  <si>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</si>
  <si>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</si>
  <si>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</si>
  <si>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</si>
  <si>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</si>
  <si>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</si>
  <si>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</si>
  <si>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</si>
  <si>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</si>
  <si>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</si>
  <si>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</si>
  <si>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</si>
  <si>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</si>
  <si>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</si>
  <si>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</si>
  <si>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</si>
  <si>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</si>
  <si>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</si>
  <si>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</si>
  <si>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</si>
  <si>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</si>
  <si>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</si>
  <si>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</si>
  <si>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</si>
  <si>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</si>
  <si>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</si>
  <si>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</si>
  <si>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</si>
  <si>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</si>
  <si>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</si>
  <si>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</si>
  <si>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</si>
  <si>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</si>
  <si>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</si>
  <si>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</si>
  <si>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</si>
  <si>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</si>
  <si>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</si>
  <si>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</si>
  <si>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</si>
  <si>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</si>
  <si>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</si>
  <si>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</si>
  <si>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</si>
  <si>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</si>
  <si>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</si>
  <si>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</si>
  <si>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</si>
  <si>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</si>
  <si>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</si>
  <si>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</si>
  <si>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</si>
  <si>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</si>
  <si>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</si>
  <si>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</si>
  <si>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</si>
  <si>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</si>
  <si>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</si>
  <si>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</si>
  <si>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</si>
  <si>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</si>
  <si>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</si>
  <si>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</si>
  <si>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</si>
  <si>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</si>
  <si>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</si>
  <si>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</si>
  <si>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</si>
  <si>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</si>
  <si>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</si>
  <si>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</si>
  <si>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</si>
  <si>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</si>
  <si>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</si>
  <si>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</si>
  <si>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</si>
  <si>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</si>
  <si>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</si>
  <si>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</si>
  <si>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</si>
  <si>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</si>
  <si>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</si>
  <si>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</si>
  <si>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</si>
  <si>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</si>
  <si>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</si>
  <si>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</si>
  <si>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</si>
  <si>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</si>
  <si>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</si>
  <si>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</si>
  <si>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</si>
  <si>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</si>
  <si>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</si>
  <si>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</si>
  <si>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</si>
  <si>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</si>
  <si>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</si>
  <si>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</si>
  <si>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</si>
  <si>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</si>
  <si>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</si>
  <si>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</si>
  <si>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</si>
  <si>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</si>
  <si>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</si>
  <si>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</si>
  <si>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</si>
  <si>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</si>
  <si>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</si>
  <si>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</si>
  <si>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</si>
  <si>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</si>
  <si>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</si>
  <si>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</si>
  <si>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</si>
  <si>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</si>
  <si>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</si>
  <si>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</si>
  <si>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</si>
  <si>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</si>
  <si>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</si>
  <si>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</si>
  <si>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</si>
  <si>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</si>
  <si>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</si>
  <si>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</si>
  <si>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</si>
  <si>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</si>
  <si>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</si>
  <si>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</si>
  <si>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</si>
  <si>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</si>
  <si>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</si>
  <si>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</si>
  <si>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</si>
  <si>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</si>
  <si>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</si>
  <si>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</si>
  <si>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</si>
  <si>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</si>
  <si>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</si>
  <si>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</si>
  <si>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</si>
  <si>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</si>
  <si>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</si>
  <si>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</si>
  <si>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</si>
  <si>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</si>
  <si>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</si>
  <si>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</si>
  <si>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</si>
  <si>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</si>
  <si>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</si>
  <si>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</si>
  <si>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</si>
  <si>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</si>
  <si>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</si>
  <si>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</si>
  <si>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</si>
  <si>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</si>
  <si>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</si>
  <si>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</si>
  <si>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</si>
  <si>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</si>
  <si>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</si>
  <si>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</si>
  <si>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</si>
  <si>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</si>
  <si>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</si>
  <si>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</si>
  <si>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</si>
  <si>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</si>
  <si>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</si>
  <si>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</si>
  <si>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</si>
  <si>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</si>
  <si>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</si>
  <si>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</si>
  <si>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</si>
  <si>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</si>
  <si>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</si>
  <si>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</si>
  <si>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</si>
  <si>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</si>
  <si>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</si>
  <si>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</si>
  <si>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</si>
  <si>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</si>
  <si>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</si>
  <si>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</si>
  <si>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</si>
  <si>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</si>
  <si>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</si>
  <si>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</si>
  <si>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</si>
  <si>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</si>
  <si>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</si>
  <si>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</si>
  <si>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</si>
  <si>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</si>
  <si>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</si>
  <si>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</si>
  <si>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</si>
  <si>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</si>
  <si>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</si>
  <si>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</si>
  <si>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</si>
  <si>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</si>
  <si>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</si>
  <si>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</si>
  <si>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</si>
  <si>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</si>
  <si>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</si>
  <si>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</si>
  <si>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</si>
  <si>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</si>
  <si>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</si>
  <si>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</si>
  <si>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</si>
  <si>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</si>
  <si>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</si>
  <si>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</si>
  <si>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</si>
  <si>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</si>
  <si>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</si>
  <si>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</si>
  <si>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</si>
  <si>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</si>
  <si>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</si>
  <si>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</si>
  <si>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</si>
  <si>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</si>
  <si>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</si>
  <si>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</si>
  <si>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</si>
  <si>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</si>
  <si>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</si>
  <si>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</si>
  <si>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</si>
  <si>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</si>
  <si>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</si>
  <si>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</si>
  <si>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</si>
  <si>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</si>
  <si>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</si>
  <si>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</si>
  <si>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</si>
  <si>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</si>
  <si>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</si>
  <si>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</si>
  <si>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</si>
  <si>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</si>
  <si>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</si>
  <si>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</si>
  <si>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</si>
  <si>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</si>
  <si>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</si>
  <si>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</si>
  <si>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</si>
  <si>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</si>
  <si>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</si>
  <si>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</si>
  <si>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</si>
  <si>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</si>
  <si>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</si>
  <si>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</si>
  <si>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</si>
  <si>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</si>
  <si>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</si>
  <si>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</si>
  <si>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</si>
  <si>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</si>
  <si>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</si>
  <si>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</si>
  <si>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</si>
  <si>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</si>
  <si>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</si>
  <si>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</si>
  <si>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</si>
  <si>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</si>
  <si>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</si>
  <si>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</si>
  <si>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</si>
  <si>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</si>
  <si>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</si>
  <si>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</si>
  <si>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</si>
  <si>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</si>
  <si>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</si>
  <si>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</si>
  <si>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</si>
  <si>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</si>
  <si>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</si>
  <si>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</si>
  <si>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</si>
  <si>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</si>
  <si>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</si>
  <si>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</si>
  <si>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</si>
  <si>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</si>
  <si>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</si>
  <si>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</si>
  <si>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</si>
  <si>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</si>
  <si>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</si>
  <si>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</si>
  <si>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</si>
  <si>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</si>
  <si>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</si>
  <si>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</si>
  <si>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</si>
  <si>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</si>
  <si>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</si>
  <si>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</si>
  <si>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</si>
  <si>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</si>
  <si>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</si>
  <si>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</si>
  <si>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</si>
  <si>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</si>
  <si>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</si>
  <si>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</si>
  <si>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</si>
  <si>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</si>
  <si>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</si>
  <si>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</si>
  <si>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</si>
  <si>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</si>
  <si>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</si>
  <si>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</si>
  <si>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</si>
  <si>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</si>
  <si>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</si>
  <si>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</si>
  <si>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</si>
  <si>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</si>
  <si>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</si>
  <si>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</si>
  <si>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</si>
  <si>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</si>
  <si>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</si>
  <si>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</si>
  <si>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</si>
  <si>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</si>
  <si>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</si>
  <si>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</si>
  <si>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</si>
  <si>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</si>
  <si>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</si>
  <si>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</si>
  <si>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</si>
  <si>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</si>
  <si>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</si>
  <si>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</si>
  <si>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</si>
  <si>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</si>
  <si>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</si>
  <si>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</si>
  <si>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</si>
  <si>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</si>
  <si>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</si>
  <si>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</si>
  <si>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</si>
  <si>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</si>
  <si>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</si>
  <si>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</si>
  <si>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</si>
  <si>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</si>
  <si>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</si>
  <si>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</si>
  <si>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</si>
  <si>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</si>
  <si>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</si>
  <si>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</si>
  <si>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</si>
  <si>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</si>
  <si>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</si>
  <si>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</si>
  <si>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</si>
  <si>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</si>
  <si>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</si>
  <si>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</si>
  <si>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</si>
  <si>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</si>
  <si>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</si>
  <si>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</si>
  <si>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</si>
  <si>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</si>
  <si>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</si>
  <si>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</si>
  <si>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</si>
  <si>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</si>
  <si>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</si>
  <si>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</si>
  <si>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</si>
  <si>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</si>
  <si>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</si>
  <si>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</si>
  <si>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</si>
  <si>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</si>
  <si>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</si>
  <si>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</si>
  <si>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</si>
  <si>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</si>
  <si>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</si>
  <si>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</si>
  <si>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</si>
  <si>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</si>
  <si>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</si>
  <si>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</si>
  <si>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</si>
  <si>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</si>
  <si>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</si>
  <si>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</si>
  <si>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</si>
  <si>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</si>
  <si>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</si>
  <si>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</si>
  <si>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</si>
  <si>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</si>
  <si>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</si>
  <si>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</si>
  <si>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</si>
  <si>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</si>
  <si>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</si>
  <si>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</si>
  <si>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</si>
  <si>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</si>
  <si>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</si>
  <si>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</si>
  <si>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</si>
  <si>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</si>
  <si>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</si>
  <si>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</si>
  <si>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</si>
  <si>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</si>
  <si>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</si>
  <si>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</si>
  <si>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</si>
  <si>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</si>
  <si>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</si>
  <si>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</si>
  <si>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</si>
  <si>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</si>
  <si>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</si>
  <si>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</si>
  <si>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</si>
  <si>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</si>
  <si>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</si>
  <si>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</si>
  <si>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</si>
  <si>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</si>
  <si>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</si>
  <si>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</si>
  <si>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</si>
  <si>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</si>
  <si>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</si>
  <si>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</si>
  <si>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</si>
  <si>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</si>
  <si>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</si>
  <si>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</si>
  <si>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</si>
  <si>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</si>
  <si>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</si>
  <si>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</si>
  <si>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</si>
  <si>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</si>
  <si>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</si>
  <si>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</si>
  <si>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</si>
  <si>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</si>
  <si>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</si>
  <si>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</si>
  <si>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</si>
  <si>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</si>
  <si>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</si>
  <si>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</si>
  <si>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</si>
  <si>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</si>
  <si>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</si>
  <si>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</si>
  <si>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</si>
  <si>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</si>
  <si>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</si>
  <si>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</si>
  <si>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</si>
  <si>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</si>
  <si>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</si>
  <si>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</si>
  <si>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</si>
  <si>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</si>
  <si>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</si>
  <si>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</si>
  <si>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</si>
  <si>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</si>
  <si>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</si>
  <si>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</si>
  <si>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</si>
  <si>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</si>
  <si>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</si>
  <si>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</si>
  <si>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</si>
  <si>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</si>
  <si>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</si>
  <si>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</si>
  <si>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</si>
  <si>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</si>
  <si>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</si>
  <si>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</si>
  <si>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</si>
  <si>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</si>
  <si>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</si>
  <si>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</si>
  <si>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</si>
  <si>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</si>
  <si>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</si>
  <si>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</si>
  <si>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</si>
  <si>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</si>
  <si>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</si>
  <si>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</si>
  <si>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</si>
  <si>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</si>
  <si>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</si>
  <si>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</si>
  <si>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</si>
  <si>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</si>
  <si>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</si>
  <si>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</si>
  <si>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</si>
  <si>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</si>
  <si>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</si>
  <si>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</si>
  <si>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</si>
  <si>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</si>
  <si>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</si>
  <si>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</si>
  <si>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</si>
  <si>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</si>
  <si>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</si>
  <si>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</si>
  <si>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</si>
  <si>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</si>
  <si>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</si>
  <si>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</si>
  <si>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</si>
  <si>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</si>
  <si>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</si>
  <si>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</si>
  <si>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</si>
  <si>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</si>
  <si>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</si>
  <si>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</si>
  <si>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</si>
  <si>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</si>
  <si>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</si>
  <si>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</si>
  <si>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</si>
  <si>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</si>
  <si>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</si>
  <si>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</si>
  <si>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</si>
  <si>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</si>
  <si>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</si>
  <si>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</si>
  <si>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</si>
  <si>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</si>
  <si>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</si>
  <si>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</si>
  <si>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</si>
  <si>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</si>
  <si>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</si>
  <si>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</si>
  <si>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</si>
  <si>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</si>
  <si>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</si>
  <si>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</si>
  <si>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</si>
  <si>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</si>
  <si>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</si>
  <si>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</si>
  <si>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</si>
  <si>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</si>
  <si>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</si>
  <si>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</si>
  <si>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</si>
  <si>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</si>
  <si>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</si>
  <si>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</si>
  <si>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</si>
  <si>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</si>
  <si>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</si>
  <si>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</si>
  <si>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</si>
  <si>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</si>
  <si>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</si>
  <si>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</si>
  <si>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</si>
  <si>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</si>
  <si>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</si>
  <si>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</si>
  <si>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</si>
  <si>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</si>
  <si>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</si>
  <si>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</si>
  <si>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</si>
  <si>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</si>
  <si>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</si>
  <si>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</si>
  <si>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</si>
  <si>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</si>
  <si>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</si>
  <si>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</si>
  <si>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</si>
  <si>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</si>
  <si>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</si>
  <si>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</si>
  <si>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</si>
  <si>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</si>
  <si>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</si>
  <si>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</si>
  <si>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</si>
  <si>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</si>
  <si>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</si>
  <si>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</si>
  <si>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</si>
  <si>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</si>
  <si>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</si>
  <si>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</si>
  <si>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</si>
  <si>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</si>
  <si>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</si>
  <si>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</si>
  <si>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</si>
  <si>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</si>
  <si>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</si>
  <si>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</si>
  <si>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</si>
  <si>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</si>
  <si>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</si>
  <si>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</si>
  <si>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</si>
  <si>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</si>
  <si>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</si>
  <si>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</si>
  <si>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</si>
  <si>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</si>
  <si>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</si>
  <si>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</si>
  <si>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</si>
  <si>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</si>
  <si>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</si>
  <si>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</si>
  <si>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</si>
  <si>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</si>
  <si>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</si>
  <si>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</si>
  <si>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</si>
  <si>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</si>
  <si>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</si>
  <si>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</si>
  <si>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</si>
  <si>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</si>
  <si>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</si>
  <si>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</si>
  <si>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</si>
  <si>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</si>
  <si>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</si>
  <si>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</si>
  <si>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</si>
  <si>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</si>
  <si>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</si>
  <si>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</si>
  <si>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</si>
  <si>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</si>
  <si>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</si>
  <si>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</si>
  <si>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</si>
  <si>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</si>
  <si>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</si>
  <si>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</si>
  <si>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</si>
  <si>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</si>
  <si>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</si>
  <si>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</si>
  <si>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</si>
  <si>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</si>
  <si>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</si>
  <si>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</si>
  <si>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</si>
  <si>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</si>
  <si>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</si>
  <si>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</si>
  <si>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</si>
  <si>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</si>
  <si>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</si>
  <si>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</si>
  <si>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</si>
  <si>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</si>
  <si>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</si>
  <si>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</si>
  <si>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</si>
  <si>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</si>
  <si>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</si>
  <si>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</si>
  <si>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</si>
  <si>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</si>
  <si>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</si>
  <si>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</si>
  <si>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</si>
  <si>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</si>
  <si>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</si>
  <si>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</si>
  <si>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</si>
  <si>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</si>
  <si>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</si>
  <si>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</si>
  <si>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</si>
  <si>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</si>
  <si>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</si>
  <si>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</si>
  <si>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</si>
  <si>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</si>
  <si>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</si>
  <si>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</si>
  <si>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</si>
  <si>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</si>
  <si>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</si>
  <si>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</si>
  <si>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</si>
  <si>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</si>
  <si>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</si>
  <si>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</si>
  <si>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</si>
  <si>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</si>
  <si>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</si>
  <si>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</si>
  <si>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</si>
  <si>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</si>
  <si>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</si>
  <si>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</si>
  <si>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</si>
  <si>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</si>
  <si>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</si>
  <si>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</si>
  <si>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</si>
  <si>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</si>
  <si>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</si>
  <si>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</si>
  <si>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</si>
  <si>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</si>
  <si>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</si>
  <si>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</si>
  <si>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</si>
  <si>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</si>
  <si>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</si>
  <si>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</si>
  <si>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</si>
  <si>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</si>
  <si>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</si>
  <si>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</si>
  <si>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</si>
  <si>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</si>
  <si>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</si>
  <si>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</si>
  <si>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</si>
  <si>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</si>
  <si>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</si>
  <si>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</si>
  <si>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</si>
  <si>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</si>
  <si>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</si>
  <si>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</si>
  <si>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</si>
  <si>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</si>
  <si>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</si>
  <si>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</si>
  <si>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</si>
  <si>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</si>
  <si>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</si>
  <si>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</si>
  <si>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</si>
  <si>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</si>
  <si>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</si>
  <si>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</si>
  <si>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</si>
  <si>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</si>
  <si>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</si>
  <si>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</si>
  <si>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</si>
  <si>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</si>
  <si>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</si>
  <si>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</si>
  <si>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</si>
  <si>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</si>
  <si>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</si>
  <si>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</si>
  <si>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</si>
  <si>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</si>
  <si>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</si>
  <si>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</si>
  <si>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</si>
  <si>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</si>
  <si>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</si>
  <si>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</si>
  <si>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</si>
  <si>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</si>
  <si>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</si>
  <si>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</si>
  <si>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</si>
  <si>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</si>
  <si>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</si>
  <si>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</si>
  <si>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</si>
  <si>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</si>
  <si>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</si>
  <si>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</si>
  <si>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</si>
  <si>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</si>
  <si>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</si>
  <si>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</si>
  <si>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</si>
  <si>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</si>
  <si>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</si>
  <si>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</si>
  <si>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</si>
  <si>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</si>
  <si>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</si>
  <si>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</si>
  <si>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</si>
  <si>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</si>
  <si>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</si>
  <si>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</si>
  <si>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</si>
  <si>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</si>
  <si>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</si>
  <si>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</si>
  <si>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</si>
  <si>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</si>
  <si>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</si>
  <si>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</si>
  <si>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</si>
  <si>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</si>
  <si>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</si>
  <si>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</si>
  <si>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</si>
  <si>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</si>
  <si>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</si>
  <si>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</si>
  <si>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</si>
  <si>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</si>
  <si>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</si>
  <si>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</si>
  <si>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</si>
  <si>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</si>
  <si>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</si>
  <si>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</si>
  <si>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</si>
  <si>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</si>
  <si>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</si>
  <si>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</si>
  <si>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</si>
  <si>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</si>
  <si>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</si>
  <si>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</si>
  <si>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</si>
  <si>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</si>
  <si>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</si>
  <si>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</si>
  <si>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</si>
  <si>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</si>
  <si>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</si>
  <si>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</si>
  <si>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</si>
  <si>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</si>
  <si>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</si>
  <si>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</si>
  <si>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</si>
  <si>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</si>
  <si>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</si>
  <si>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</si>
  <si>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</si>
  <si>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</si>
  <si>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</si>
  <si>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</si>
  <si>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</si>
  <si>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</si>
  <si>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</si>
  <si>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</si>
  <si>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</si>
  <si>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</si>
  <si>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</si>
  <si>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</si>
  <si>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</si>
  <si>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</si>
  <si>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</si>
  <si>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</si>
  <si>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</si>
  <si>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</si>
  <si>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</si>
  <si>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</si>
  <si>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</si>
  <si>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</si>
  <si>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</si>
  <si>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</si>
  <si>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</si>
  <si>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</si>
  <si>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</si>
  <si>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</si>
  <si>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</si>
  <si>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</si>
  <si>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</si>
  <si>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</si>
  <si>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</si>
  <si>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</si>
  <si>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</si>
  <si>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</si>
  <si>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</si>
  <si>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</si>
  <si>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</si>
  <si>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</si>
  <si>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</si>
  <si>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</si>
  <si>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</si>
  <si>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</si>
  <si>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</si>
  <si>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</si>
  <si>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</si>
  <si>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</si>
  <si>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</si>
  <si>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</si>
  <si>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</si>
  <si>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</si>
  <si>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</si>
  <si>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</si>
  <si>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</si>
  <si>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</si>
  <si>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</si>
  <si>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</si>
  <si>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</si>
  <si>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</si>
  <si>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</si>
  <si>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</si>
  <si>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</si>
  <si>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</si>
  <si>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</si>
  <si>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</si>
  <si>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</si>
  <si>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</si>
  <si>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</si>
  <si>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</si>
  <si>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</si>
  <si>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</si>
  <si>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</si>
  <si>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</si>
  <si>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</si>
  <si>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</si>
  <si>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</si>
  <si>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</si>
  <si>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</si>
  <si>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</si>
  <si>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</si>
  <si>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</si>
  <si>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</si>
  <si>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</si>
  <si>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</si>
  <si>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</si>
  <si>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</si>
  <si>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</si>
  <si>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</si>
  <si>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</si>
  <si>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</si>
  <si>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</si>
  <si>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</si>
  <si>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</si>
  <si>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</si>
  <si>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</si>
  <si>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</si>
  <si>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</si>
  <si>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</si>
  <si>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</si>
  <si>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</si>
  <si>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</si>
  <si>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</si>
  <si>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</si>
  <si>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</si>
  <si>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</si>
  <si>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</si>
  <si>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</si>
  <si>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</si>
  <si>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</si>
  <si>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</si>
  <si>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</si>
  <si>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</si>
  <si>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</si>
  <si>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</si>
  <si>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</si>
  <si>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</si>
  <si>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</si>
  <si>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</si>
  <si>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</si>
  <si>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</si>
  <si>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</si>
  <si>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</si>
  <si>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</si>
  <si>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</si>
  <si>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</si>
  <si>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</si>
  <si>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</si>
  <si>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</si>
  <si>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</si>
  <si>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</si>
  <si>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</si>
  <si>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</si>
  <si>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</si>
  <si>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</si>
  <si>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</si>
  <si>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</si>
  <si>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</si>
  <si>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</si>
  <si>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</si>
  <si>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</si>
  <si>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</si>
  <si>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</si>
  <si>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</si>
  <si>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</si>
  <si>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</si>
  <si>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</si>
  <si>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</si>
  <si>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</si>
  <si>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</si>
  <si>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</si>
  <si>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</si>
  <si>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</si>
  <si>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</si>
  <si>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</si>
  <si>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</si>
  <si>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</si>
  <si>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</si>
  <si>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</si>
  <si>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</si>
  <si>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</si>
  <si>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</si>
  <si>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</si>
  <si>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</si>
  <si>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</si>
  <si>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</si>
  <si>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</si>
  <si>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</si>
  <si>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</si>
  <si>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</si>
  <si>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</si>
  <si>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</si>
  <si>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</si>
  <si>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</si>
  <si>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</si>
  <si>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</si>
  <si>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</si>
  <si>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</si>
  <si>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</si>
  <si>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</si>
  <si>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</si>
  <si>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</si>
  <si>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</si>
  <si>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</si>
  <si>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</si>
  <si>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</si>
  <si>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</si>
  <si>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</si>
  <si>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</si>
  <si>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</si>
  <si>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</si>
  <si>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</si>
  <si>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</si>
  <si>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</si>
  <si>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</si>
  <si>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</si>
  <si>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</si>
  <si>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</si>
  <si>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</si>
  <si>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</si>
  <si>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</si>
  <si>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</si>
  <si>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</si>
  <si>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</si>
  <si>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</si>
  <si>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</si>
  <si>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</si>
  <si>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</si>
  <si>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</si>
  <si>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</si>
  <si>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</si>
  <si>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</si>
  <si>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</si>
  <si>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</si>
  <si>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</si>
  <si>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</si>
  <si>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</si>
  <si>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</si>
  <si>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</si>
  <si>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</si>
  <si>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</si>
  <si>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</si>
  <si>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</si>
  <si>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</si>
  <si>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</si>
  <si>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</si>
  <si>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</si>
  <si>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</si>
  <si>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</si>
  <si>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</si>
  <si>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</si>
  <si>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</si>
  <si>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</si>
  <si>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</si>
  <si>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</si>
  <si>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</si>
  <si>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</si>
  <si>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</si>
  <si>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</si>
  <si>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</si>
  <si>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</si>
  <si>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</si>
  <si>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</si>
  <si>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</si>
  <si>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</si>
  <si>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</si>
  <si>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</si>
  <si>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</si>
  <si>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</si>
  <si>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</si>
  <si>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</si>
  <si>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</si>
  <si>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</si>
  <si>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</si>
  <si>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</si>
  <si>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</si>
  <si>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</si>
  <si>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</si>
  <si>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</si>
  <si>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</si>
  <si>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</si>
  <si>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</si>
  <si>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</si>
  <si>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</si>
  <si>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</si>
  <si>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</si>
  <si>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</si>
  <si>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</si>
  <si>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</si>
  <si>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</si>
  <si>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</si>
  <si>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</si>
  <si>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</si>
  <si>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</si>
  <si>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</si>
  <si>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</si>
  <si>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</si>
  <si>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</si>
  <si>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</si>
  <si>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</si>
  <si>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</si>
  <si>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</si>
  <si>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</si>
  <si>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</si>
  <si>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</si>
  <si>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</si>
  <si>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</si>
  <si>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</si>
  <si>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</si>
  <si>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</si>
  <si>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</si>
  <si>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</si>
  <si>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</si>
  <si>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</si>
  <si>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</si>
  <si>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</si>
  <si>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</si>
  <si>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</si>
  <si>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</si>
  <si>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</si>
  <si>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</si>
  <si>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</si>
  <si>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</si>
  <si>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</si>
  <si>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</si>
  <si>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</si>
  <si>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</si>
  <si>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</si>
  <si>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</si>
  <si>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</si>
  <si>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</si>
  <si>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</si>
  <si>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</si>
  <si>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</si>
  <si>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</si>
  <si>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</si>
  <si>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</si>
  <si>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</si>
  <si>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</si>
  <si>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</si>
  <si>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</si>
  <si>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</si>
  <si>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</si>
  <si>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</si>
  <si>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</si>
  <si>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</si>
  <si>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</si>
  <si>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</si>
  <si>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</si>
  <si>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</si>
  <si>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</si>
  <si>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</si>
  <si>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</si>
  <si>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</si>
  <si>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</si>
  <si>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</si>
  <si>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</si>
  <si>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</si>
  <si>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</si>
  <si>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</si>
  <si>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</si>
  <si>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</si>
  <si>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</si>
  <si>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</si>
  <si>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</si>
  <si>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</si>
  <si>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</si>
  <si>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</si>
  <si>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</si>
  <si>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</si>
  <si>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</si>
  <si>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</si>
  <si>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</si>
  <si>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</si>
  <si>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</si>
  <si>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</si>
  <si>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</si>
  <si>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</si>
  <si>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</si>
  <si>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</si>
  <si>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</si>
  <si>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</si>
  <si>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</si>
  <si>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</si>
  <si>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</si>
  <si>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</si>
  <si>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</si>
  <si>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</si>
  <si>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</si>
  <si>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</si>
  <si>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</si>
  <si>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</si>
  <si>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</si>
  <si>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</si>
  <si>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</si>
  <si>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</si>
  <si>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</si>
  <si>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</si>
  <si>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</si>
  <si>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</si>
  <si>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</si>
  <si>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</si>
  <si>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</si>
  <si>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</si>
  <si>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</si>
  <si>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</si>
  <si>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</si>
  <si>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</si>
  <si>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</si>
  <si>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</si>
  <si>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</si>
  <si>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</si>
  <si>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</si>
  <si>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</si>
  <si>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</si>
  <si>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</si>
  <si>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</si>
  <si>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</si>
  <si>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</si>
  <si>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</si>
  <si>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</si>
  <si>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</si>
  <si>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</si>
  <si>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</si>
  <si>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</si>
  <si>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</si>
  <si>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</si>
  <si>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</si>
  <si>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</si>
  <si>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</si>
  <si>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</si>
  <si>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</si>
  <si>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</si>
  <si>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</si>
  <si>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</si>
  <si>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</si>
  <si>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</si>
  <si>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</si>
  <si>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</si>
  <si>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</si>
  <si>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</si>
  <si>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</si>
  <si>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</si>
  <si>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</si>
  <si>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</si>
  <si>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</si>
  <si>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</si>
  <si>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</si>
  <si>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</si>
  <si>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</si>
  <si>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</si>
  <si>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</si>
  <si>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</si>
  <si>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</si>
  <si>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</si>
  <si>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</si>
  <si>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</si>
  <si>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</si>
  <si>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</si>
  <si>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</si>
  <si>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</si>
  <si>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</si>
  <si>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</si>
  <si>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</si>
  <si>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</si>
  <si>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</si>
  <si>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</si>
  <si>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</si>
  <si>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</si>
  <si>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</si>
  <si>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</si>
  <si>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</si>
  <si>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</si>
  <si>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</si>
  <si>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</si>
  <si>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</si>
  <si>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</si>
  <si>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</si>
  <si>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</si>
  <si>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</si>
  <si>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</si>
  <si>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</si>
  <si>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</si>
  <si>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</si>
  <si>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</si>
  <si>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</si>
  <si>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</si>
  <si>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</si>
  <si>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</si>
  <si>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</si>
  <si>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</si>
  <si>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</si>
  <si>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</si>
  <si>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</si>
  <si>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</si>
  <si>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</si>
  <si>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</si>
  <si>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</si>
  <si>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</si>
  <si>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</si>
  <si>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</si>
  <si>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</si>
  <si>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</si>
  <si>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</si>
  <si>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</si>
  <si>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</si>
  <si>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</si>
  <si>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</si>
  <si>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</si>
  <si>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</si>
  <si>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</si>
  <si>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</si>
  <si>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</si>
  <si>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</si>
  <si>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</si>
  <si>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</si>
  <si>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</si>
  <si>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</si>
  <si>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</si>
  <si>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</si>
  <si>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</si>
  <si>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</si>
  <si>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</si>
  <si>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</si>
  <si>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</si>
  <si>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</si>
  <si>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</si>
  <si>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</si>
  <si>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</si>
  <si>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</si>
  <si>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</si>
  <si>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</si>
  <si>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</si>
  <si>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</si>
  <si>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</si>
  <si>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</si>
  <si>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</si>
  <si>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</si>
  <si>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</si>
  <si>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</si>
  <si>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</si>
  <si>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</si>
  <si>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</si>
  <si>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</si>
  <si>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</si>
  <si>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</si>
  <si>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</si>
  <si>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</si>
  <si>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</si>
  <si>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</si>
  <si>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</si>
  <si>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</si>
  <si>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</si>
  <si>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</si>
  <si>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</si>
  <si>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</si>
  <si>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</si>
  <si>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</si>
  <si>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</si>
  <si>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</si>
  <si>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</si>
  <si>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</si>
  <si>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</si>
  <si>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</si>
  <si>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</si>
  <si>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</si>
  <si>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</si>
  <si>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</si>
  <si>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</si>
  <si>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</si>
  <si>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</si>
  <si>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</si>
  <si>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</si>
  <si>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</si>
  <si>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</si>
  <si>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</si>
  <si>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</si>
  <si>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</si>
  <si>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</si>
  <si>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</si>
  <si>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</si>
  <si>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</si>
  <si>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</si>
  <si>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</si>
  <si>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</si>
  <si>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</si>
  <si>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</si>
  <si>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</si>
  <si>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</si>
  <si>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</si>
  <si>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</si>
  <si>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</si>
  <si>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</si>
  <si>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</si>
  <si>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</si>
  <si>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</si>
  <si>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</si>
  <si>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</si>
  <si>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</si>
  <si>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</si>
  <si>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</si>
  <si>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</si>
  <si>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</si>
  <si>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</si>
  <si>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</si>
  <si>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</si>
  <si>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</si>
  <si>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</si>
  <si>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</si>
  <si>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</si>
  <si>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</si>
  <si>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</si>
  <si>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</si>
  <si>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</si>
  <si>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</si>
  <si>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</si>
  <si>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</si>
  <si>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</si>
  <si>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</si>
  <si>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</si>
  <si>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</si>
  <si>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</si>
  <si>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</si>
  <si>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</si>
  <si>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</si>
  <si>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</si>
  <si>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</si>
  <si>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</si>
  <si>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</si>
  <si>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</si>
  <si>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</si>
  <si>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</si>
  <si>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</si>
  <si>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</si>
  <si>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</si>
  <si>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</si>
  <si>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</si>
  <si>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</si>
  <si>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</si>
  <si>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</si>
  <si>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</si>
  <si>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</si>
  <si>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</si>
  <si>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</si>
  <si>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</si>
  <si>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</si>
  <si>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</si>
  <si>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</si>
  <si>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</si>
  <si>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</si>
  <si>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</si>
  <si>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</si>
  <si>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</si>
  <si>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</si>
  <si>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</si>
  <si>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</si>
  <si>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</si>
  <si>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</si>
  <si>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</si>
  <si>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</si>
  <si>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</si>
  <si>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</si>
  <si>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</si>
  <si>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</si>
  <si>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</si>
  <si>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</si>
  <si>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</si>
  <si>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</si>
  <si>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</si>
  <si>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</si>
  <si>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</si>
  <si>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</si>
  <si>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</si>
  <si>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</si>
  <si>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</si>
  <si>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</si>
  <si>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</si>
  <si>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</si>
  <si>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</si>
  <si>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</si>
  <si>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</si>
  <si>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</si>
  <si>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</si>
  <si>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</si>
  <si>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</si>
  <si>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</si>
  <si>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</si>
  <si>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</si>
  <si>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</si>
  <si>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</si>
  <si>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</si>
  <si>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</si>
  <si>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</si>
  <si>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</si>
  <si>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</si>
  <si>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</si>
  <si>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</si>
  <si>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</si>
  <si>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</si>
  <si>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</si>
  <si>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</si>
  <si>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</si>
  <si>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</si>
  <si>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</si>
  <si>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</si>
  <si>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</si>
  <si>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</si>
  <si>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</si>
  <si>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</si>
  <si>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</si>
  <si>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</si>
  <si>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</si>
  <si>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</si>
  <si>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</si>
  <si>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</si>
  <si>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</si>
  <si>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</si>
  <si>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</si>
  <si>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</si>
  <si>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</si>
  <si>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</si>
  <si>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</si>
  <si>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</si>
  <si>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</si>
  <si>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</si>
  <si>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</si>
  <si>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</si>
  <si>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</si>
  <si>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</si>
  <si>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</si>
  <si>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</si>
  <si>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</si>
  <si>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</si>
  <si>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</si>
  <si>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</si>
  <si>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</si>
  <si>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</si>
  <si>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</si>
  <si>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</si>
  <si>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</si>
  <si>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</si>
  <si>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</si>
  <si>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</si>
  <si>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</si>
  <si>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</si>
  <si>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</si>
  <si>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</si>
  <si>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</si>
  <si>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</si>
  <si>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</si>
  <si>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</si>
  <si>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</si>
  <si>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</si>
  <si>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</si>
  <si>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</si>
  <si>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</si>
  <si>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</si>
  <si>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</si>
  <si>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</si>
  <si>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</si>
  <si>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</si>
  <si>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</si>
  <si>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</si>
  <si>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</si>
  <si>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</si>
  <si>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</si>
  <si>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</si>
  <si>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</si>
  <si>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</si>
  <si>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</si>
  <si>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</si>
  <si>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</si>
  <si>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</si>
  <si>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</si>
  <si>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</si>
  <si>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</si>
  <si>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</si>
  <si>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</si>
  <si>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</si>
  <si>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</si>
  <si>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</si>
  <si>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</si>
  <si>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</si>
  <si>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</si>
  <si>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</si>
  <si>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</si>
  <si>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</si>
  <si>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</si>
  <si>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</si>
  <si>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</si>
  <si>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</si>
  <si>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</si>
  <si>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</si>
  <si>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</si>
  <si>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</si>
  <si>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</si>
  <si>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</si>
  <si>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</si>
  <si>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</si>
  <si>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</si>
  <si>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</si>
  <si>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</si>
  <si>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</si>
  <si>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</si>
  <si>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</si>
  <si>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</si>
  <si>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</si>
  <si>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</si>
  <si>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</si>
  <si>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</si>
  <si>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</si>
  <si>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</si>
  <si>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</si>
  <si>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</si>
  <si>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</si>
  <si>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</si>
  <si>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</si>
  <si>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</si>
  <si>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</si>
  <si>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</si>
  <si>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</si>
  <si>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</si>
  <si>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</si>
  <si>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</si>
  <si>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</si>
  <si>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</si>
  <si>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</si>
  <si>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</si>
  <si>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</si>
  <si>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</si>
  <si>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</si>
  <si>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</si>
  <si>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</si>
  <si>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</si>
  <si>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</si>
  <si>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</si>
  <si>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</si>
  <si>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</si>
  <si>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</si>
  <si>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</si>
  <si>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</si>
  <si>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</si>
  <si>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</si>
  <si>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</si>
  <si>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</si>
  <si>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</si>
  <si>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</si>
  <si>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</si>
  <si>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</si>
  <si>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</si>
  <si>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</si>
  <si>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</si>
  <si>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</si>
  <si>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</si>
  <si>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</si>
  <si>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</si>
  <si>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</si>
  <si>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</si>
  <si>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</si>
  <si>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</si>
  <si>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</si>
  <si>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</si>
  <si>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</si>
  <si>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</si>
  <si>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</si>
  <si>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</si>
  <si>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</si>
  <si>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</si>
  <si>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</si>
  <si>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</si>
  <si>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</si>
  <si>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</si>
  <si>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</si>
  <si>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</si>
  <si>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</si>
  <si>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</si>
  <si>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</si>
  <si>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</si>
  <si>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</si>
  <si>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</si>
  <si>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</si>
  <si>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</si>
  <si>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</si>
  <si>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</si>
  <si>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</si>
  <si>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</si>
  <si>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</si>
  <si>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</si>
  <si>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</si>
  <si>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</si>
  <si>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</si>
  <si>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</si>
  <si>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</si>
  <si>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</si>
  <si>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</si>
  <si>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</si>
  <si>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</si>
  <si>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</si>
  <si>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</si>
  <si>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</si>
  <si>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</si>
  <si>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</si>
  <si>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</si>
  <si>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</si>
  <si>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</si>
  <si>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</si>
  <si>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</si>
  <si>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</si>
  <si>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</si>
  <si>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</si>
  <si>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</si>
  <si>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</si>
  <si>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</si>
  <si>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</si>
  <si>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</si>
  <si>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</si>
  <si>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</si>
  <si>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</si>
  <si>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</si>
  <si>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</si>
  <si>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</si>
  <si>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</si>
  <si>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</si>
  <si>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</si>
  <si>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</si>
  <si>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</si>
  <si>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</si>
  <si>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</si>
  <si>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</si>
  <si>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</si>
  <si>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</si>
  <si>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</si>
  <si>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</si>
  <si>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</si>
  <si>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</si>
  <si>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</si>
  <si>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</si>
  <si>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</si>
  <si>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</si>
  <si>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</si>
  <si>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</si>
  <si>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</si>
  <si>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</si>
  <si>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</si>
  <si>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</si>
  <si>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</si>
  <si>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</si>
  <si>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</si>
  <si>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</si>
  <si>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</si>
  <si>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</si>
  <si>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</si>
  <si>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</si>
  <si>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</si>
  <si>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</si>
  <si>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</si>
  <si>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</si>
  <si>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</si>
  <si>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</si>
  <si>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</si>
  <si>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</si>
  <si>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</si>
  <si>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</si>
  <si>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</si>
  <si>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</si>
  <si>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</si>
  <si>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</si>
  <si>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</si>
  <si>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</si>
  <si>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</si>
  <si>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</si>
  <si>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</si>
  <si>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</si>
  <si>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</si>
  <si>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</si>
  <si>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</si>
  <si>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</si>
  <si>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</si>
  <si>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</si>
  <si>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</si>
  <si>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</si>
  <si>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</si>
  <si>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</si>
  <si>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</si>
  <si>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</si>
  <si>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</si>
  <si>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</si>
  <si>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</si>
  <si>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</si>
  <si>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</si>
  <si>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</si>
  <si>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</si>
  <si>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</si>
  <si>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</si>
  <si>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</si>
  <si>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</si>
  <si>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</si>
  <si>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</si>
  <si>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</si>
  <si>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</si>
  <si>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</si>
  <si>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</si>
  <si>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</si>
  <si>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</si>
  <si>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</si>
  <si>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</si>
  <si>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</si>
  <si>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</si>
  <si>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</si>
  <si>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</si>
  <si>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</si>
  <si>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</si>
  <si>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</si>
  <si>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</si>
  <si>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</si>
  <si>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</si>
  <si>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</si>
  <si>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</si>
  <si>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</si>
  <si>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</si>
  <si>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</si>
  <si>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</si>
  <si>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</si>
  <si>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</si>
  <si>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</si>
  <si>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</si>
  <si>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</si>
  <si>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</si>
  <si>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</si>
  <si>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</si>
  <si>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</si>
  <si>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</si>
  <si>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</si>
  <si>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</si>
  <si>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</si>
  <si>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</si>
  <si>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</si>
  <si>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</si>
  <si>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</si>
  <si>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</si>
  <si>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</si>
  <si>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</si>
  <si>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</si>
  <si>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</si>
  <si>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</si>
  <si>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</si>
  <si>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</si>
  <si>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</si>
  <si>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</si>
  <si>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</si>
  <si>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</si>
  <si>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</si>
  <si>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</si>
  <si>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</si>
  <si>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</si>
  <si>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</si>
  <si>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</si>
  <si>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</si>
  <si>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</si>
  <si>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</si>
  <si>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</si>
  <si>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</si>
  <si>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</si>
  <si>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</si>
  <si>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</si>
  <si>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</si>
  <si>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</si>
  <si>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</si>
  <si>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</si>
  <si>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</si>
  <si>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</si>
  <si>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</si>
  <si>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</si>
  <si>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</si>
  <si>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</si>
  <si>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</si>
  <si>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</si>
  <si>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</si>
  <si>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</si>
  <si>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</si>
  <si>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</si>
  <si>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</si>
  <si>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</si>
  <si>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</si>
  <si>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</si>
  <si>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</si>
  <si>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</si>
  <si>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</si>
  <si>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</si>
  <si>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</si>
  <si>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</si>
  <si>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</si>
  <si>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</si>
  <si>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</si>
  <si>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</si>
  <si>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</si>
  <si>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</si>
  <si>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</si>
  <si>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</si>
  <si>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</si>
  <si>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</si>
  <si>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</si>
  <si>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</si>
  <si>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</si>
  <si>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</si>
  <si>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</si>
  <si>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</si>
  <si>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</si>
  <si>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</si>
  <si>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</si>
  <si>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</si>
  <si>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</si>
  <si>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</si>
  <si>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</si>
  <si>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</si>
  <si>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</si>
  <si>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</si>
  <si>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</si>
  <si>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</si>
  <si>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</si>
  <si>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</si>
  <si>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</si>
  <si>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</si>
  <si>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</si>
  <si>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</si>
  <si>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</si>
  <si>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</si>
  <si>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</si>
  <si>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</si>
  <si>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</si>
  <si>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</si>
  <si>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</si>
  <si>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</si>
  <si>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</si>
  <si>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</si>
  <si>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</si>
  <si>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</si>
  <si>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</si>
  <si>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</si>
  <si>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</si>
  <si>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</si>
  <si>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</si>
  <si>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</si>
  <si>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</si>
  <si>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</si>
  <si>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</si>
  <si>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</si>
  <si>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</si>
  <si>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</si>
  <si>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</si>
  <si>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</si>
  <si>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</si>
  <si>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</si>
  <si>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</si>
  <si>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</si>
  <si>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</si>
  <si>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</si>
  <si>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</si>
  <si>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</si>
  <si>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</si>
  <si>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</si>
  <si>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</si>
  <si>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</si>
  <si>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</si>
  <si>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</si>
  <si>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</si>
  <si>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</si>
  <si>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</si>
  <si>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</si>
  <si>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</si>
  <si>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</si>
  <si>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</si>
  <si>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</si>
  <si>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</si>
  <si>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</si>
  <si>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</si>
  <si>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</si>
  <si>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</si>
  <si>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</si>
  <si>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</si>
  <si>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</si>
  <si>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</si>
  <si>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</si>
  <si>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</si>
  <si>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</si>
  <si>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</si>
  <si>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</si>
  <si>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</si>
  <si>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</si>
  <si>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</si>
  <si>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</si>
  <si>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</si>
  <si>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</si>
  <si>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</si>
  <si>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</si>
  <si>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</si>
  <si>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</si>
  <si>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</si>
  <si>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</si>
  <si>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</si>
  <si>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</si>
  <si>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</si>
  <si>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</si>
  <si>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</si>
  <si>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</si>
  <si>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</si>
  <si>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</si>
  <si>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</si>
  <si>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</si>
  <si>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</si>
  <si>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</si>
  <si>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</si>
  <si>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</si>
  <si>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</si>
  <si>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</si>
  <si>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</si>
  <si>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</si>
  <si>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</si>
  <si>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</si>
  <si>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</si>
  <si>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</si>
  <si>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</si>
  <si>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</si>
  <si>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</si>
  <si>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</si>
  <si>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</si>
  <si>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</si>
  <si>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</si>
  <si>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</si>
  <si>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</si>
  <si>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</si>
  <si>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</si>
  <si>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</si>
  <si>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</si>
  <si>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</si>
  <si>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</si>
  <si>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</si>
  <si>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</si>
  <si>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</si>
  <si>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</si>
  <si>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</si>
  <si>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</si>
  <si>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</si>
  <si>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</si>
  <si>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</si>
  <si>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</si>
  <si>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</si>
  <si>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</si>
  <si>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</si>
  <si>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</si>
  <si>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</si>
  <si>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</si>
  <si>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</si>
  <si>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</si>
  <si>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</si>
  <si>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</si>
  <si>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</si>
  <si>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</si>
  <si>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</si>
  <si>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</si>
  <si>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</si>
  <si>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</si>
  <si>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</si>
  <si>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</si>
  <si>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</si>
  <si>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</si>
  <si>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</si>
  <si>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</si>
  <si>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</si>
  <si>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</si>
  <si>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</si>
  <si>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</si>
  <si>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</si>
  <si>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</si>
  <si>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</si>
  <si>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</si>
  <si>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</si>
  <si>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</si>
  <si>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</si>
  <si>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</si>
  <si>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</si>
  <si>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</si>
  <si>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</si>
  <si>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</si>
  <si>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</si>
  <si>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</si>
  <si>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</si>
  <si>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</si>
  <si>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</si>
  <si>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</si>
  <si>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</si>
  <si>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</si>
  <si>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</si>
  <si>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</si>
  <si>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</si>
  <si>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</si>
  <si>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</si>
  <si>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</si>
  <si>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</si>
  <si>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</si>
  <si>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</si>
  <si>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</si>
  <si>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</si>
  <si>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</si>
  <si>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</si>
  <si>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</si>
  <si>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</si>
  <si>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</si>
  <si>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</si>
  <si>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</si>
  <si>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</si>
  <si>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</si>
  <si>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</si>
  <si>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</si>
  <si>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</si>
  <si>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</si>
  <si>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</si>
  <si>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</si>
  <si>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</si>
  <si>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</si>
  <si>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</si>
  <si>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</si>
  <si>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</si>
  <si>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</si>
  <si>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</si>
  <si>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</si>
  <si>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</si>
  <si>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</si>
  <si>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</si>
  <si>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</si>
  <si>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</si>
  <si>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</si>
  <si>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</si>
  <si>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</si>
  <si>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</si>
  <si>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</si>
  <si>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</si>
  <si>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</si>
  <si>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</si>
  <si>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</si>
  <si>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</si>
  <si>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</si>
  <si>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</si>
  <si>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</si>
  <si>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</si>
  <si>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</si>
  <si>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</si>
  <si>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</si>
  <si>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</si>
  <si>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</si>
  <si>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</si>
  <si>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</si>
  <si>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</si>
  <si>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</si>
  <si>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</si>
  <si>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</si>
  <si>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</si>
  <si>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</si>
  <si>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</si>
  <si>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</si>
  <si>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</si>
  <si>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</si>
  <si>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</si>
  <si>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</si>
  <si>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</si>
  <si>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</si>
  <si>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</si>
  <si>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</si>
  <si>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</si>
  <si>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</si>
  <si>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</si>
  <si>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</si>
  <si>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</si>
  <si>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</si>
  <si>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</si>
  <si>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</si>
  <si>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</si>
  <si>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</si>
  <si>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</si>
  <si>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</si>
  <si>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</si>
  <si>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</si>
  <si>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</si>
  <si>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</si>
  <si>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</si>
  <si>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</si>
  <si>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</si>
  <si>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</si>
  <si>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</si>
  <si>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</si>
  <si>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</si>
  <si>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</si>
  <si>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</si>
  <si>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</si>
  <si>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</si>
  <si>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</si>
  <si>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</si>
  <si>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</si>
  <si>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</si>
  <si>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</si>
  <si>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</si>
  <si>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</si>
  <si>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</si>
  <si>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</si>
  <si>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</si>
  <si>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</si>
  <si>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</si>
  <si>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</si>
  <si>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</si>
  <si>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</si>
  <si>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</si>
  <si>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</si>
  <si>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</si>
  <si>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</si>
  <si>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</si>
  <si>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</si>
  <si>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</si>
  <si>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</si>
  <si>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</si>
  <si>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</si>
  <si>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</si>
  <si>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</si>
  <si>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</si>
  <si>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</si>
  <si>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</si>
  <si>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</si>
  <si>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</si>
  <si>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</si>
  <si>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</si>
  <si>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</si>
  <si>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</si>
  <si>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</si>
  <si>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</si>
  <si>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</si>
  <si>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</si>
  <si>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</si>
  <si>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</si>
  <si>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</si>
  <si>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</si>
  <si>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</si>
  <si>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</si>
  <si>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</si>
  <si>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</si>
  <si>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</si>
  <si>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</si>
  <si>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</si>
  <si>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</si>
  <si>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</si>
  <si>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</si>
  <si>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</si>
  <si>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</si>
  <si>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</si>
  <si>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</si>
  <si>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</si>
  <si>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</si>
  <si>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</si>
  <si>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</si>
  <si>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</si>
  <si>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</si>
  <si>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</si>
  <si>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</si>
  <si>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</si>
  <si>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</si>
  <si>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</si>
  <si>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</si>
  <si>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</si>
  <si>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</si>
  <si>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</si>
  <si>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</si>
  <si>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</si>
  <si>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</si>
  <si>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</si>
  <si>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</si>
  <si>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</si>
  <si>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</si>
  <si>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</si>
  <si>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</si>
  <si>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</si>
  <si>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</si>
  <si>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</si>
  <si>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</si>
  <si>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</si>
  <si>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</si>
  <si>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</si>
  <si>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</si>
  <si>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</si>
  <si>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</si>
  <si>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</si>
  <si>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</si>
  <si>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</si>
  <si>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</si>
  <si>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</si>
  <si>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</si>
  <si>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</si>
  <si>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</si>
  <si>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</si>
  <si>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</si>
  <si>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</si>
  <si>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</si>
  <si>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</si>
  <si>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</si>
  <si>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</si>
  <si>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</si>
  <si>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</si>
  <si>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</si>
  <si>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</si>
  <si>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</si>
  <si>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</si>
  <si>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</si>
  <si>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</si>
  <si>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</si>
  <si>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</si>
  <si>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</si>
  <si>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</si>
  <si>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</si>
  <si>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</si>
  <si>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</si>
  <si>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</si>
  <si>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</si>
  <si>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</si>
  <si>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</si>
  <si>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</si>
  <si>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</si>
  <si>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</si>
  <si>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</si>
  <si>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</si>
  <si>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</si>
  <si>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</si>
  <si>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</si>
  <si>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</si>
  <si>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</si>
  <si>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</si>
  <si>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</si>
  <si>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</si>
  <si>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</si>
  <si>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</si>
  <si>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</si>
  <si>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</si>
  <si>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</si>
  <si>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</si>
  <si>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</si>
  <si>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</si>
  <si>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</si>
  <si>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</si>
  <si>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</si>
  <si>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</si>
  <si>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</si>
  <si>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</si>
  <si>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</si>
  <si>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</si>
  <si>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</si>
  <si>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</si>
  <si>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</si>
  <si>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</si>
  <si>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</si>
  <si>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</si>
  <si>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</si>
  <si>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</si>
  <si>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</si>
  <si>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</si>
  <si>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</si>
  <si>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</si>
  <si>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</si>
  <si>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</si>
  <si>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</si>
  <si>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</si>
  <si>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</si>
  <si>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</si>
  <si>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</si>
  <si>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</si>
  <si>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</si>
  <si>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</si>
  <si>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</si>
  <si>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</si>
  <si>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</si>
  <si>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</si>
  <si>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</si>
  <si>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</si>
  <si>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</si>
  <si>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</si>
  <si>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</si>
  <si>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</si>
  <si>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</si>
  <si>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</si>
  <si>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</si>
  <si>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</si>
  <si>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</si>
  <si>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</si>
  <si>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</si>
  <si>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</si>
  <si>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</si>
  <si>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</si>
  <si>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</si>
  <si>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</si>
  <si>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</si>
  <si>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</si>
  <si>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</si>
  <si>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</si>
  <si>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</si>
  <si>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</si>
  <si>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</si>
  <si>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</si>
  <si>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</si>
  <si>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</si>
  <si>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</si>
  <si>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</si>
  <si>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</si>
  <si>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</si>
  <si>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</si>
  <si>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</si>
  <si>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</si>
  <si>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</si>
  <si>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</si>
  <si>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</si>
  <si>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</si>
  <si>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</si>
  <si>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</si>
  <si>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</si>
  <si>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</si>
  <si>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</si>
  <si>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</si>
  <si>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</si>
  <si>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</si>
  <si>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</si>
  <si>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</si>
  <si>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</si>
  <si>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</si>
  <si>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</si>
  <si>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</si>
  <si>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</si>
  <si>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</si>
  <si>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</si>
  <si>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</si>
  <si>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</si>
  <si>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</si>
  <si>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</si>
  <si>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</si>
  <si>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</si>
  <si>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</si>
  <si>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</si>
  <si>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</si>
  <si>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</si>
  <si>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</si>
  <si>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</si>
  <si>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</si>
  <si>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</si>
  <si>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</si>
  <si>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</si>
  <si>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</si>
  <si>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</si>
  <si>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</si>
  <si>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</si>
  <si>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</si>
  <si>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</si>
  <si>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</si>
  <si>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</si>
  <si>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</si>
  <si>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</si>
  <si>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</si>
  <si>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</si>
  <si>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</si>
  <si>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</si>
  <si>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</si>
  <si>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</si>
  <si>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</si>
  <si>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</si>
  <si>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</si>
  <si>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</si>
  <si>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</si>
  <si>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</si>
  <si>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</si>
  <si>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</si>
  <si>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</si>
  <si>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</si>
  <si>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</si>
  <si>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</si>
  <si>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</si>
  <si>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</si>
  <si>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</si>
  <si>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</si>
  <si>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</si>
  <si>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</si>
  <si>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</si>
  <si>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</si>
  <si>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</si>
  <si>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</si>
  <si>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</si>
  <si>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</si>
  <si>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</si>
  <si>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</si>
  <si>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</si>
  <si>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</si>
  <si>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</si>
  <si>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</si>
  <si>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</si>
  <si>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</si>
  <si>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</si>
  <si>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</si>
  <si>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</si>
  <si>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</si>
  <si>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</si>
  <si>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</si>
  <si>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</si>
  <si>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</si>
  <si>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</si>
  <si>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</si>
  <si>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</si>
  <si>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</si>
  <si>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</si>
  <si>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</si>
  <si>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</si>
  <si>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</si>
  <si>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</si>
  <si>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</si>
  <si>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</si>
  <si>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</si>
  <si>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</si>
  <si>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</si>
  <si>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</si>
  <si>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</si>
  <si>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</si>
  <si>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</si>
  <si>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</si>
  <si>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</si>
  <si>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</si>
  <si>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</si>
  <si>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</si>
  <si>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</si>
  <si>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</si>
  <si>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</si>
  <si>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</si>
  <si>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</si>
  <si>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</si>
  <si>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</si>
  <si>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</si>
  <si>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</si>
  <si>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</si>
  <si>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</si>
  <si>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</si>
  <si>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</si>
  <si>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</si>
  <si>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</si>
  <si>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</si>
  <si>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</si>
  <si>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</si>
  <si>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</si>
  <si>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</si>
  <si>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</si>
  <si>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</si>
  <si>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</si>
  <si>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</si>
  <si>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</si>
  <si>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</si>
  <si>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</si>
  <si>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</si>
  <si>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</si>
  <si>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</si>
  <si>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</si>
  <si>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</si>
  <si>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</si>
  <si>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</si>
  <si>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</si>
  <si>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</si>
  <si>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</si>
  <si>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</si>
  <si>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</si>
  <si>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</si>
  <si>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</si>
  <si>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</si>
  <si>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</si>
  <si>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</si>
  <si>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</si>
  <si>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</si>
  <si>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</si>
  <si>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</si>
  <si>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</si>
  <si>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</si>
  <si>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</si>
  <si>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</si>
  <si>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</si>
  <si>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</si>
  <si>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</si>
  <si>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</si>
  <si>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</si>
  <si>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</si>
  <si>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</si>
  <si>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</si>
  <si>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</si>
  <si>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</si>
  <si>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</si>
  <si>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</si>
  <si>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</si>
  <si>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</si>
  <si>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</si>
  <si>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</si>
  <si>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</si>
  <si>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</si>
  <si>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</si>
  <si>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</si>
  <si>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</si>
  <si>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</si>
  <si>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</si>
  <si>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</si>
  <si>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</si>
  <si>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</si>
  <si>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</si>
  <si>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</si>
  <si>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</si>
  <si>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</si>
  <si>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</si>
  <si>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</si>
  <si>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</si>
  <si>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</si>
  <si>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</si>
  <si>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</si>
  <si>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</si>
  <si>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</si>
  <si>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</si>
  <si>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</si>
  <si>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</si>
  <si>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</si>
  <si>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</si>
  <si>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</si>
  <si>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</si>
  <si>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</si>
  <si>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</si>
  <si>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</si>
  <si>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</si>
  <si>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</si>
  <si>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</si>
  <si>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</si>
  <si>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</si>
  <si>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</si>
  <si>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</si>
  <si>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</si>
  <si>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</si>
  <si>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</si>
  <si>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</si>
  <si>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</si>
  <si>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</si>
  <si>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</si>
  <si>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</si>
  <si>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</si>
  <si>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</si>
  <si>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</si>
  <si>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</si>
  <si>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</si>
  <si>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</si>
  <si>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</si>
  <si>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</si>
  <si>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</si>
  <si>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</si>
  <si>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</si>
  <si>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</si>
  <si>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</si>
  <si>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</si>
  <si>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</si>
  <si>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</si>
  <si>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</si>
  <si>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</si>
  <si>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</si>
  <si>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</si>
  <si>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</si>
  <si>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</si>
  <si>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</si>
  <si>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</si>
  <si>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</si>
  <si>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</si>
  <si>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</si>
  <si>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</si>
  <si>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</si>
  <si>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</si>
  <si>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</si>
  <si>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</si>
  <si>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</si>
  <si>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</si>
  <si>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</si>
  <si>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</si>
  <si>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</si>
  <si>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</si>
  <si>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</si>
  <si>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</si>
  <si>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</si>
  <si>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</si>
  <si>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</si>
  <si>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</si>
  <si>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</si>
  <si>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</si>
  <si>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</si>
  <si>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</si>
  <si>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</si>
  <si>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</si>
  <si>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</si>
  <si>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</si>
  <si>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</si>
  <si>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</si>
  <si>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</si>
  <si>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</si>
  <si>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</si>
  <si>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</si>
  <si>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</si>
  <si>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</si>
  <si>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</si>
  <si>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</si>
  <si>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</si>
  <si>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</si>
  <si>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</si>
  <si>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</si>
  <si>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</si>
  <si>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</si>
  <si>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</si>
  <si>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</si>
  <si>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</si>
  <si>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</si>
  <si>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</si>
  <si>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</si>
  <si>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</si>
  <si>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</si>
  <si>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</si>
  <si>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</si>
  <si>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</si>
  <si>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</si>
  <si>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</si>
  <si>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</si>
  <si>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</si>
  <si>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</si>
  <si>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</si>
  <si>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</si>
  <si>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</si>
  <si>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</si>
  <si>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</si>
  <si>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</si>
  <si>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</si>
  <si>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</si>
  <si>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</si>
  <si>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</si>
  <si>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</si>
  <si>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</si>
  <si>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</si>
  <si>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</si>
  <si>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</si>
  <si>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</si>
  <si>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</si>
  <si>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</si>
  <si>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</si>
  <si>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</si>
  <si>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</si>
  <si>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</si>
  <si>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</si>
  <si>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</si>
  <si>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</si>
  <si>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</si>
  <si>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</si>
  <si>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</si>
  <si>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</si>
  <si>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</si>
  <si>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</si>
  <si>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</si>
  <si>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</si>
  <si>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</si>
  <si>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</si>
  <si>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</si>
  <si>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</si>
  <si>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</si>
  <si>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</si>
  <si>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</si>
  <si>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</si>
  <si>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</si>
  <si>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</si>
  <si>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</si>
  <si>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</si>
  <si>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</si>
  <si>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</si>
  <si>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</si>
  <si>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</si>
  <si>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</si>
  <si>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</si>
  <si>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</si>
  <si>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</si>
  <si>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</si>
  <si>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</si>
  <si>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</si>
  <si>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</si>
  <si>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</si>
  <si>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</si>
  <si>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</si>
  <si>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</si>
  <si>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</si>
  <si>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</si>
  <si>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</si>
  <si>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</si>
  <si>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</si>
  <si>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</si>
  <si>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</si>
  <si>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</si>
  <si>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</si>
  <si>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</si>
  <si>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</si>
  <si>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</si>
  <si>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</si>
  <si>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</si>
  <si>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</si>
  <si>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</si>
  <si>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</si>
  <si>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</si>
  <si>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</si>
  <si>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</si>
  <si>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</si>
  <si>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</si>
  <si>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</si>
  <si>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</si>
  <si>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</si>
  <si>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</si>
  <si>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</si>
  <si>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</si>
  <si>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</si>
  <si>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</si>
  <si>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</si>
  <si>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</si>
  <si>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</si>
  <si>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</si>
  <si>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</si>
  <si>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</si>
  <si>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</si>
  <si>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</si>
  <si>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</si>
  <si>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</si>
  <si>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</si>
  <si>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</si>
  <si>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</si>
  <si>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</si>
  <si>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</si>
  <si>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</si>
  <si>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</si>
  <si>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</si>
  <si>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</si>
  <si>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</si>
  <si>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</si>
  <si>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</si>
  <si>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</si>
  <si>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</si>
  <si>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</si>
  <si>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</si>
  <si>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</si>
  <si>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</si>
  <si>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</si>
  <si>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</si>
  <si>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</si>
  <si>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</si>
  <si>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</si>
  <si>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</si>
  <si>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</si>
  <si>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</si>
  <si>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</si>
  <si>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</si>
  <si>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</si>
  <si>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</si>
  <si>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</si>
  <si>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</si>
  <si>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</si>
  <si>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</si>
  <si>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</si>
  <si>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</si>
  <si>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</si>
  <si>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</si>
  <si>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</si>
  <si>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</si>
  <si>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</si>
  <si>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</si>
  <si>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</si>
  <si>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</si>
  <si>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</si>
  <si>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</si>
  <si>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</si>
  <si>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</si>
  <si>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</si>
  <si>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</si>
  <si>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</si>
  <si>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</si>
  <si>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</si>
  <si>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</si>
  <si>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</si>
  <si>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</si>
  <si>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</si>
  <si>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</si>
  <si>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</si>
  <si>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</si>
  <si>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</si>
  <si>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</si>
  <si>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</si>
  <si>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</si>
  <si>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</si>
  <si>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</si>
  <si>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</si>
  <si>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</si>
  <si>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</si>
  <si>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</si>
  <si>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</si>
  <si>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</si>
  <si>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</si>
  <si>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</si>
  <si>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</si>
  <si>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</si>
  <si>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</si>
  <si>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</si>
  <si>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</si>
  <si>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</si>
  <si>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</si>
  <si>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</si>
  <si>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</si>
  <si>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</si>
  <si>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</si>
  <si>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</si>
  <si>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</si>
  <si>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</si>
  <si>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</si>
  <si>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</si>
  <si>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</si>
  <si>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</si>
  <si>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</si>
  <si>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</si>
  <si>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</si>
  <si>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</si>
  <si>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</si>
  <si>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</si>
  <si>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</si>
  <si>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</si>
  <si>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</si>
  <si>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</si>
  <si>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</si>
  <si>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</si>
  <si>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</si>
  <si>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</si>
  <si>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</si>
  <si>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</si>
  <si>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</si>
  <si>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</si>
  <si>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</si>
  <si>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</si>
  <si>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</si>
  <si>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</si>
  <si>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</si>
  <si>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</si>
  <si>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</si>
  <si>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</si>
  <si>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</si>
  <si>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</si>
  <si>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</si>
  <si>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</si>
  <si>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</si>
  <si>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</si>
  <si>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</si>
  <si>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</si>
  <si>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</si>
  <si>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</si>
  <si>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</si>
  <si>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</si>
  <si>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</si>
  <si>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</si>
  <si>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</si>
  <si>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</si>
  <si>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</si>
  <si>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</si>
  <si>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</si>
  <si>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</si>
  <si>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</si>
  <si>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</si>
  <si>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</si>
  <si>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</si>
  <si>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</si>
  <si>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</si>
  <si>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</si>
  <si>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</si>
  <si>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</si>
  <si>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</si>
  <si>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</si>
  <si>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</si>
  <si>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</si>
  <si>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</si>
  <si>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</si>
  <si>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</si>
  <si>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</si>
  <si>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</si>
  <si>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</si>
  <si>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</si>
  <si>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</si>
  <si>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</si>
  <si>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</si>
  <si>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</si>
  <si>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</si>
  <si>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</si>
  <si>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</si>
  <si>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</si>
  <si>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</si>
  <si>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</si>
  <si>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</si>
  <si>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</si>
  <si>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</si>
  <si>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</si>
  <si>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</si>
  <si>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</si>
  <si>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</si>
  <si>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</si>
  <si>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</si>
  <si>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</si>
  <si>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</si>
  <si>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</si>
  <si>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</si>
  <si>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</si>
  <si>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</si>
  <si>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</si>
  <si>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</si>
  <si>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</si>
  <si>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</si>
  <si>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</si>
  <si>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</si>
  <si>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</si>
  <si>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</si>
  <si>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</si>
  <si>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</si>
  <si>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</si>
  <si>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</si>
  <si>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</si>
  <si>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</si>
  <si>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</si>
  <si>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</si>
  <si>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</si>
  <si>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</si>
  <si>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</si>
  <si>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</si>
  <si>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</si>
  <si>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</si>
  <si>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</si>
  <si>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</si>
  <si>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</si>
  <si>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</si>
  <si>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</si>
  <si>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</si>
  <si>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</si>
  <si>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</si>
  <si>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</si>
  <si>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</si>
  <si>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</si>
  <si>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</si>
  <si>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</si>
  <si>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</si>
  <si>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</si>
  <si>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</si>
  <si>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</si>
  <si>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</si>
  <si>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</si>
  <si>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</si>
  <si>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</si>
  <si>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</si>
  <si>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</si>
  <si>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</si>
  <si>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</si>
  <si>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</si>
  <si>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</si>
  <si>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</si>
  <si>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</si>
  <si>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</si>
  <si>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</si>
  <si>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</si>
  <si>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</si>
  <si>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</si>
  <si>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</si>
  <si>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</si>
  <si>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</si>
  <si>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</si>
  <si>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</si>
  <si>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</si>
  <si>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</si>
  <si>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</si>
  <si>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</si>
  <si>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</si>
  <si>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</si>
  <si>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</si>
  <si>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</si>
  <si>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</si>
  <si>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</si>
  <si>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</si>
  <si>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</si>
  <si>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</si>
  <si>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</si>
  <si>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</si>
  <si>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</si>
  <si>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</si>
  <si>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</si>
  <si>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</si>
  <si>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</si>
  <si>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</si>
  <si>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</si>
  <si>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</si>
  <si>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</si>
  <si>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</si>
  <si>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</si>
  <si>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</si>
  <si>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</si>
  <si>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</si>
  <si>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</si>
  <si>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</si>
  <si>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</si>
  <si>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</si>
  <si>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</si>
  <si>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</si>
  <si>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</si>
  <si>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</si>
  <si>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</si>
  <si>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</si>
  <si>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</si>
  <si>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</si>
  <si>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</si>
  <si>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</si>
  <si>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</si>
  <si>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</si>
  <si>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</si>
  <si>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</si>
  <si>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</si>
  <si>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</si>
  <si>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</si>
  <si>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</si>
  <si>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</si>
  <si>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</si>
  <si>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</si>
  <si>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</si>
  <si>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</si>
  <si>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</si>
  <si>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</si>
  <si>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</si>
  <si>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</si>
  <si>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</si>
  <si>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</si>
  <si>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</si>
  <si>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</si>
  <si>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</si>
  <si>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</si>
  <si>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</si>
  <si>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</si>
  <si>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</si>
  <si>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</si>
  <si>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</si>
  <si>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</si>
  <si>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</si>
  <si>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</si>
  <si>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</si>
  <si>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</si>
  <si>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</si>
  <si>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</si>
  <si>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</si>
  <si>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</si>
  <si>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</si>
  <si>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</si>
  <si>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</si>
  <si>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</si>
  <si>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</si>
  <si>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</si>
  <si>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</si>
  <si>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</si>
  <si>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</si>
  <si>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</si>
  <si>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</si>
  <si>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</si>
  <si>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</si>
  <si>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</si>
  <si>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</si>
  <si>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</si>
  <si>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</si>
  <si>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</si>
  <si>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</si>
  <si>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</si>
  <si>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</si>
  <si>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</si>
  <si>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</si>
  <si>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</si>
  <si>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</si>
  <si>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</si>
  <si>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</si>
  <si>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</si>
  <si>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</si>
  <si>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</si>
  <si>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</si>
  <si>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</si>
  <si>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</si>
  <si>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</si>
  <si>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</si>
  <si>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</si>
  <si>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</si>
  <si>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</si>
  <si>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</si>
  <si>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</si>
  <si>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</si>
  <si>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</si>
  <si>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</si>
  <si>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</si>
  <si>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</si>
  <si>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</si>
  <si>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</si>
  <si>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</si>
  <si>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</si>
  <si>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</si>
  <si>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</si>
  <si>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</si>
  <si>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</si>
  <si>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</si>
  <si>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</si>
  <si>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</si>
  <si>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</si>
  <si>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</si>
  <si>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</si>
  <si>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</si>
  <si>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</si>
  <si>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</si>
  <si>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</si>
  <si>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</si>
  <si>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</si>
  <si>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</si>
  <si>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</si>
  <si>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</si>
  <si>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</si>
  <si>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</si>
  <si>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</si>
  <si>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</si>
  <si>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</si>
  <si>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</si>
  <si>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</si>
  <si>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</si>
  <si>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</si>
  <si>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</si>
  <si>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</si>
  <si>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</si>
  <si>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</si>
  <si>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</si>
  <si>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</si>
  <si>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</si>
  <si>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</si>
  <si>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</si>
  <si>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</si>
  <si>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</si>
  <si>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</si>
  <si>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</si>
  <si>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</si>
  <si>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</si>
  <si>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</si>
  <si>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</si>
  <si>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</si>
  <si>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</si>
  <si>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</si>
  <si>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</si>
  <si>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</si>
  <si>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</si>
  <si>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</si>
  <si>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</si>
  <si>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</si>
  <si>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</si>
  <si>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</si>
  <si>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</si>
  <si>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</si>
  <si>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</si>
  <si>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</si>
  <si>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</si>
  <si>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</si>
  <si>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</si>
  <si>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</si>
  <si>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</si>
  <si>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</si>
  <si>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</si>
  <si>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</si>
  <si>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</si>
  <si>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</si>
  <si>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</si>
  <si>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</si>
  <si>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</si>
  <si>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</si>
  <si>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</si>
  <si>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</si>
  <si>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</si>
  <si>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</si>
  <si>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</si>
  <si>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</si>
  <si>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</si>
  <si>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</si>
  <si>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</si>
  <si>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</si>
  <si>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</si>
  <si>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</si>
  <si>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</si>
  <si>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</si>
  <si>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</si>
  <si>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</si>
  <si>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</si>
  <si>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</si>
  <si>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</si>
  <si>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</si>
  <si>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</si>
  <si>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</si>
  <si>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</si>
  <si>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</si>
  <si>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</si>
  <si>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</si>
  <si>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</si>
  <si>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</si>
  <si>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</si>
  <si>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</si>
  <si>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</si>
  <si>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</si>
  <si>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</si>
  <si>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</si>
  <si>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</si>
  <si>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</si>
  <si>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</si>
  <si>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</si>
  <si>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</si>
  <si>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</si>
  <si>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</si>
  <si>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</si>
  <si>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</si>
  <si>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</si>
  <si>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</si>
  <si>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</si>
  <si>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</si>
  <si>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</si>
  <si>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</si>
  <si>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</si>
  <si>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</si>
  <si>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</si>
  <si>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</si>
  <si>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</si>
  <si>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</si>
  <si>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</si>
  <si>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</si>
  <si>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</si>
  <si>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</si>
  <si>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</si>
  <si>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</si>
  <si>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</si>
  <si>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</si>
  <si>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</si>
  <si>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</si>
  <si>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</si>
  <si>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</si>
  <si>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</si>
  <si>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</si>
  <si>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</si>
  <si>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</si>
  <si>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</si>
  <si>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</si>
  <si>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</si>
  <si>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</si>
  <si>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</si>
  <si>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</si>
  <si>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</si>
  <si>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</si>
  <si>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</si>
  <si>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</si>
  <si>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</si>
  <si>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</si>
  <si>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</si>
  <si>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</si>
  <si>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</si>
  <si>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</si>
  <si>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</si>
  <si>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</si>
  <si>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</si>
  <si>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</si>
  <si>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</si>
  <si>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</si>
  <si>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</si>
  <si>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</si>
  <si>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</si>
  <si>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</si>
  <si>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</si>
  <si>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</si>
  <si>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</si>
  <si>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</si>
  <si>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</si>
  <si>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</si>
  <si>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</si>
  <si>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</si>
  <si>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</si>
  <si>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</si>
  <si>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</si>
  <si>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</si>
  <si>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</si>
  <si>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</si>
  <si>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</si>
  <si>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</si>
  <si>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</si>
  <si>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</si>
  <si>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</si>
  <si>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</si>
  <si>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</si>
  <si>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</si>
  <si>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</si>
  <si>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</si>
  <si>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</si>
  <si>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</si>
  <si>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</si>
  <si>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</si>
  <si>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</si>
  <si>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</si>
  <si>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</si>
  <si>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</si>
  <si>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</si>
  <si>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</si>
  <si>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</si>
  <si>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</si>
  <si>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</si>
  <si>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</si>
  <si>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</si>
  <si>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</si>
  <si>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</si>
  <si>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</si>
  <si>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</si>
  <si>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</si>
  <si>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</si>
  <si>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</si>
  <si>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</si>
  <si>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</si>
  <si>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</si>
  <si>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</si>
  <si>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</si>
  <si>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</si>
  <si>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</si>
  <si>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</si>
  <si>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</si>
  <si>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</si>
  <si>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</si>
  <si>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</si>
  <si>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</si>
  <si>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</si>
  <si>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</si>
  <si>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</si>
  <si>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</si>
  <si>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</si>
  <si>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</si>
  <si>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</si>
  <si>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</si>
  <si>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</si>
  <si>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</si>
  <si>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</si>
  <si>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</si>
  <si>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</si>
  <si>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</si>
  <si>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</si>
  <si>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</si>
  <si>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</si>
  <si>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</si>
  <si>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</si>
  <si>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</si>
  <si>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</si>
  <si>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</si>
  <si>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</si>
  <si>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</si>
  <si>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</si>
  <si>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</si>
  <si>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</si>
  <si>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</si>
  <si>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</si>
  <si>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</si>
  <si>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</si>
  <si>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</si>
  <si>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</si>
  <si>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</si>
  <si>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</si>
  <si>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</si>
  <si>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</si>
  <si>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</si>
  <si>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</si>
  <si>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</si>
  <si>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</si>
  <si>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</si>
  <si>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</si>
  <si>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</si>
  <si>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</si>
  <si>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</si>
  <si>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</si>
  <si>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</si>
  <si>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</si>
  <si>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</si>
  <si>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</si>
  <si>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</si>
  <si>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</si>
  <si>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</si>
  <si>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</si>
  <si>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</si>
  <si>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</si>
  <si>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</si>
  <si>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</si>
  <si>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</si>
  <si>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</si>
  <si>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</si>
  <si>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</si>
  <si>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</si>
  <si>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</si>
  <si>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</si>
  <si>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</si>
  <si>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</si>
  <si>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</si>
  <si>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</si>
  <si>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</si>
  <si>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</si>
  <si>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</si>
  <si>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</si>
  <si>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</si>
  <si>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</si>
  <si>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</si>
  <si>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</si>
  <si>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</si>
  <si>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</si>
  <si>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</si>
  <si>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</si>
  <si>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</si>
  <si>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</si>
  <si>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</si>
  <si>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</si>
  <si>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</si>
  <si>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</si>
  <si>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</si>
  <si>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</si>
  <si>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</si>
  <si>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</si>
  <si>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</si>
  <si>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</si>
  <si>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</si>
  <si>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</si>
  <si>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</si>
  <si>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</si>
  <si>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</si>
  <si>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</si>
  <si>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</si>
  <si>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</si>
  <si>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</si>
  <si>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</si>
  <si>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</si>
  <si>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</si>
  <si>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</si>
  <si>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</si>
  <si>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</si>
  <si>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</si>
  <si>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</si>
  <si>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</si>
  <si>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</si>
  <si>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</si>
  <si>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</si>
  <si>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</si>
  <si>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</si>
  <si>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</si>
  <si>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</si>
  <si>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</si>
  <si>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</si>
  <si>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</si>
  <si>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</si>
  <si>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</si>
  <si>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</si>
  <si>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</si>
  <si>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</si>
  <si>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</si>
  <si>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</si>
  <si>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</si>
  <si>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</si>
  <si>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</si>
  <si>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</si>
  <si>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</si>
  <si>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</si>
  <si>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</si>
  <si>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</si>
  <si>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</si>
  <si>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</si>
  <si>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</si>
  <si>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</si>
  <si>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</si>
  <si>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</si>
  <si>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</si>
  <si>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</si>
  <si>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</si>
  <si>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</si>
  <si>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</si>
  <si>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</si>
  <si>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</si>
  <si>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</si>
  <si>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</si>
  <si>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</si>
  <si>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</si>
  <si>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</si>
  <si>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</si>
  <si>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</si>
  <si>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</si>
  <si>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</si>
  <si>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</si>
  <si>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</si>
  <si>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</si>
  <si>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</si>
  <si>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</si>
  <si>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</si>
  <si>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</si>
  <si>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</si>
  <si>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</si>
  <si>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</si>
  <si>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</si>
  <si>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</si>
  <si>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</si>
  <si>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</si>
  <si>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</si>
  <si>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</si>
  <si>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</si>
  <si>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</si>
  <si>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</si>
  <si>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</si>
  <si>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</si>
  <si>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</si>
  <si>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</si>
  <si>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</si>
  <si>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</si>
  <si>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</si>
  <si>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</si>
  <si>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</si>
  <si>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</si>
  <si>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</si>
  <si>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</si>
  <si>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</si>
  <si>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</si>
  <si>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</si>
  <si>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</si>
  <si>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</si>
  <si>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</si>
  <si>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</si>
  <si>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</si>
  <si>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</si>
  <si>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</si>
  <si>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</si>
  <si>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</si>
  <si>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</si>
  <si>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</si>
  <si>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</si>
  <si>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</si>
  <si>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</si>
  <si>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</si>
  <si>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</si>
  <si>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</si>
  <si>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</si>
  <si>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</si>
  <si>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</si>
  <si>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</si>
  <si>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</si>
  <si>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</si>
  <si>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</si>
  <si>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</si>
  <si>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</si>
  <si>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</si>
  <si>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</si>
  <si>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</si>
  <si>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</si>
  <si>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</si>
  <si>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</si>
  <si>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</si>
  <si>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</si>
  <si>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</si>
  <si>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</si>
  <si>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</si>
  <si>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</si>
  <si>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</si>
  <si>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</si>
  <si>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</si>
  <si>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</si>
  <si>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</si>
  <si>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</si>
  <si>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</si>
  <si>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</si>
  <si>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</si>
  <si>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</si>
  <si>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</si>
  <si>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</si>
  <si>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</si>
  <si>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</si>
  <si>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</si>
  <si>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</si>
  <si>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</si>
  <si>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</si>
  <si>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</si>
  <si>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</si>
  <si>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</si>
  <si>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</si>
  <si>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</si>
  <si>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</si>
  <si>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</si>
  <si>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</si>
  <si>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</si>
  <si>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</si>
  <si>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</si>
  <si>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</si>
  <si>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</si>
  <si>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</si>
  <si>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</si>
  <si>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</si>
  <si>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</si>
  <si>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</si>
  <si>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</si>
  <si>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</si>
  <si>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</si>
  <si>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</si>
  <si>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</si>
  <si>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</si>
  <si>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</si>
  <si>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</si>
  <si>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</si>
  <si>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</si>
  <si>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</si>
  <si>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</si>
  <si>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</si>
  <si>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</si>
  <si>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</si>
  <si>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</si>
  <si>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</si>
  <si>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</si>
  <si>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</si>
  <si>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</si>
  <si>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</si>
  <si>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</si>
  <si>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</si>
  <si>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</si>
  <si>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</si>
  <si>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</si>
  <si>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</si>
  <si>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</si>
  <si>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</si>
  <si>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</si>
  <si>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</si>
  <si>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</si>
  <si>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</si>
  <si>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</si>
  <si>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</si>
  <si>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</si>
  <si>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</si>
  <si>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</si>
  <si>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</si>
  <si>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</si>
  <si>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</si>
  <si>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</si>
  <si>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</si>
  <si>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</si>
  <si>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</si>
  <si>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</si>
  <si>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</si>
  <si>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</si>
  <si>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</si>
  <si>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</si>
  <si>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</si>
  <si>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</si>
  <si>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</si>
  <si>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</si>
  <si>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</si>
  <si>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</si>
  <si>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</si>
  <si>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</si>
  <si>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</si>
  <si>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</si>
  <si>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</si>
  <si>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</si>
  <si>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</si>
  <si>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</si>
  <si>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</si>
  <si>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</si>
  <si>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</si>
  <si>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</si>
  <si>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</si>
  <si>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</si>
  <si>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</si>
  <si>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</si>
  <si>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</si>
  <si>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</si>
  <si>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</si>
  <si>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</si>
  <si>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</si>
  <si>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</si>
  <si>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</si>
  <si>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</si>
  <si>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</si>
  <si>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</si>
  <si>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</si>
  <si>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</si>
  <si>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</si>
  <si>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</si>
  <si>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</si>
  <si>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</si>
  <si>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</si>
  <si>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</si>
  <si>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</si>
  <si>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</si>
  <si>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</si>
  <si>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</si>
  <si>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</si>
  <si>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</si>
  <si>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</si>
  <si>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</si>
  <si>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</si>
  <si>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</si>
  <si>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</si>
  <si>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</si>
  <si>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</si>
  <si>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</si>
  <si>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</si>
  <si>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</si>
  <si>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</si>
  <si>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</si>
  <si>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</si>
  <si>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</si>
  <si>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</si>
  <si>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</si>
  <si>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</si>
  <si>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</si>
  <si>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</si>
  <si>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</si>
  <si>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</si>
  <si>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</si>
  <si>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</si>
  <si>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</si>
  <si>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</si>
  <si>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</si>
  <si>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</si>
  <si>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</si>
  <si>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</si>
  <si>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</si>
  <si>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</si>
  <si>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</si>
  <si>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</si>
  <si>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</si>
  <si>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</si>
  <si>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</si>
  <si>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</si>
  <si>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</si>
  <si>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</si>
  <si>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</si>
  <si>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</si>
  <si>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</si>
  <si>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</si>
  <si>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</si>
  <si>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</si>
  <si>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</si>
  <si>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</si>
  <si>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</si>
  <si>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</si>
  <si>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</si>
  <si>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</si>
  <si>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</si>
  <si>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</si>
  <si>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</si>
  <si>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</si>
  <si>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</si>
  <si>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</si>
  <si>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</si>
  <si>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</si>
  <si>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</si>
  <si>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</si>
  <si>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</si>
  <si>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</si>
  <si>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</si>
  <si>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</si>
  <si>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</si>
  <si>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</si>
  <si>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</si>
  <si>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</si>
  <si>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</si>
  <si>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</si>
  <si>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</si>
  <si>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</si>
  <si>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</si>
  <si>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</si>
  <si>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</si>
  <si>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</si>
  <si>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</si>
  <si>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</si>
  <si>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</si>
  <si>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</si>
  <si>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</si>
  <si>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</si>
  <si>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</si>
  <si>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</si>
  <si>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</si>
  <si>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</si>
  <si>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</si>
  <si>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</si>
  <si>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</si>
  <si>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</si>
  <si>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</si>
  <si>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</si>
  <si>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</si>
  <si>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</si>
  <si>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</si>
  <si>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</si>
  <si>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</si>
  <si>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</si>
  <si>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</si>
  <si>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</si>
  <si>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</si>
  <si>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</si>
  <si>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</si>
  <si>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</si>
  <si>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</si>
  <si>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</si>
  <si>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</si>
  <si>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</si>
  <si>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</si>
  <si>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</si>
  <si>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</si>
  <si>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</si>
  <si>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</si>
  <si>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</si>
  <si>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</si>
  <si>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</si>
  <si>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</si>
  <si>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</si>
  <si>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</si>
  <si>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</si>
  <si>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</si>
  <si>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</si>
  <si>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</si>
  <si>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</si>
  <si>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</si>
  <si>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</si>
  <si>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</si>
  <si>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</si>
  <si>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</si>
  <si>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</si>
  <si>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</si>
  <si>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</si>
  <si>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</si>
  <si>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</si>
  <si>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</si>
  <si>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</si>
  <si>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</si>
  <si>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</si>
  <si>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</si>
  <si>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</si>
  <si>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</si>
  <si>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</si>
  <si>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</si>
  <si>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</si>
  <si>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</si>
  <si>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</si>
  <si>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</si>
  <si>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</si>
  <si>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</si>
  <si>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</si>
  <si>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</si>
  <si>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</si>
  <si>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</si>
  <si>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</si>
  <si>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</si>
  <si>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</si>
  <si>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</si>
  <si>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</si>
  <si>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</si>
  <si>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</si>
  <si>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</si>
  <si>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</si>
  <si>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</si>
  <si>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</si>
  <si>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</si>
  <si>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</si>
  <si>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</si>
  <si>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</si>
  <si>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</si>
  <si>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</si>
  <si>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</si>
  <si>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</si>
  <si>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</si>
  <si>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</si>
  <si>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</si>
  <si>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</si>
  <si>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</si>
  <si>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</si>
  <si>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</si>
  <si>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</si>
  <si>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</si>
  <si>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</si>
  <si>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</si>
  <si>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</si>
  <si>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</si>
  <si>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</si>
  <si>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</si>
  <si>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</si>
  <si>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</si>
  <si>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</si>
  <si>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</si>
  <si>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</si>
  <si>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</si>
  <si>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</si>
  <si>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</si>
  <si>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</si>
  <si>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</si>
  <si>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</si>
  <si>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</si>
  <si>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</si>
  <si>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</si>
  <si>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</si>
  <si>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</si>
  <si>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</si>
  <si>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</si>
  <si>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</si>
  <si>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</si>
  <si>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</si>
  <si>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</si>
  <si>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</si>
  <si>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</si>
  <si>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</si>
  <si>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</si>
  <si>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</si>
  <si>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</si>
  <si>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</si>
  <si>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</si>
  <si>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</si>
  <si>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</si>
  <si>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</si>
  <si>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</si>
  <si>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</si>
  <si>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</si>
  <si>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</si>
  <si>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</si>
  <si>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</si>
  <si>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</si>
  <si>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</si>
  <si>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</si>
  <si>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</si>
  <si>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</si>
  <si>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</si>
  <si>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</si>
  <si>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</si>
  <si>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</si>
  <si>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</si>
  <si>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</si>
  <si>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</si>
  <si>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</si>
  <si>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</si>
  <si>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</si>
  <si>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</si>
  <si>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</si>
  <si>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</si>
  <si>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</si>
  <si>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</si>
  <si>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</si>
  <si>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</si>
  <si>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</si>
  <si>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</si>
  <si>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</si>
  <si>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</si>
  <si>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</si>
  <si>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</si>
  <si>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</si>
  <si>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</si>
  <si>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</si>
  <si>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</si>
  <si>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</si>
  <si>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</si>
  <si>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</si>
  <si>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</si>
  <si>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</si>
  <si>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</si>
  <si>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</si>
  <si>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</si>
  <si>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</si>
  <si>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</si>
  <si>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</si>
  <si>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</si>
  <si>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</si>
  <si>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</si>
  <si>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</si>
  <si>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</si>
  <si>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</si>
  <si>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</si>
  <si>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</si>
  <si>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</si>
  <si>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</si>
  <si>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</si>
  <si>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</si>
  <si>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</si>
  <si>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</si>
  <si>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</si>
  <si>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</si>
  <si>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</si>
  <si>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</si>
  <si>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</si>
  <si>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</si>
  <si>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</si>
  <si>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</si>
  <si>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</si>
  <si>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</si>
  <si>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</si>
  <si>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</si>
  <si>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</si>
  <si>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</si>
  <si>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</si>
  <si>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</si>
  <si>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</si>
  <si>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</si>
  <si>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</si>
  <si>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</si>
  <si>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</si>
  <si>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</si>
  <si>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</si>
  <si>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</si>
  <si>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</si>
  <si>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</si>
  <si>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</si>
  <si>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</si>
  <si>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</si>
  <si>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</si>
  <si>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</si>
  <si>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</si>
  <si>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</si>
  <si>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</si>
  <si>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</si>
  <si>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</si>
  <si>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</si>
  <si>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</si>
  <si>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</si>
  <si>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</si>
  <si>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</si>
  <si>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</si>
  <si>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</si>
  <si>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</si>
  <si>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</si>
  <si>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</si>
  <si>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</si>
  <si>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</si>
  <si>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</si>
  <si>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</si>
  <si>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</si>
  <si>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</si>
  <si>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</si>
  <si>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</si>
  <si>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</si>
  <si>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</si>
  <si>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</si>
  <si>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</si>
  <si>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</si>
  <si>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</si>
  <si>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</si>
  <si>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</si>
  <si>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</si>
  <si>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</si>
  <si>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</si>
  <si>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</si>
  <si>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</si>
  <si>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</si>
  <si>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</si>
  <si>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</si>
  <si>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</si>
  <si>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</si>
  <si>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</si>
  <si>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</si>
  <si>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</si>
  <si>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</si>
  <si>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</si>
  <si>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</si>
  <si>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</si>
  <si>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</si>
  <si>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</si>
  <si>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</si>
  <si>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</si>
  <si>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</si>
  <si>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</si>
  <si>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</si>
  <si>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</si>
  <si>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</si>
  <si>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</si>
  <si>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</si>
  <si>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</si>
  <si>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</si>
  <si>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</si>
  <si>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</si>
  <si>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</si>
  <si>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</si>
  <si>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</si>
  <si>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</si>
  <si>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</si>
  <si>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</si>
  <si>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</si>
  <si>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</si>
  <si>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</si>
  <si>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</si>
  <si>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</si>
  <si>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</si>
  <si>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</si>
  <si>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</si>
  <si>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</si>
  <si>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</si>
  <si>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</si>
  <si>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</si>
  <si>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</si>
  <si>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</si>
  <si>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</si>
  <si>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</si>
  <si>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</si>
  <si>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</si>
  <si>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</si>
  <si>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</si>
  <si>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</si>
  <si>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</si>
  <si>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</si>
  <si>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</si>
  <si>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</si>
  <si>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</si>
  <si>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</si>
  <si>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</si>
  <si>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</si>
  <si>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</si>
  <si>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</si>
  <si>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</si>
  <si>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</si>
  <si>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</si>
  <si>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</si>
  <si>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</si>
  <si>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</si>
  <si>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</si>
  <si>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</si>
  <si>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</si>
  <si>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</si>
  <si>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</si>
  <si>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</si>
  <si>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</si>
  <si>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</si>
  <si>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</si>
  <si>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</si>
  <si>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</si>
  <si>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</si>
  <si>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</si>
  <si>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</si>
  <si>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</si>
  <si>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</si>
  <si>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</si>
  <si>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</si>
  <si>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</si>
  <si>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</si>
  <si>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</si>
  <si>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</si>
  <si>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</si>
  <si>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</si>
  <si>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</si>
  <si>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</si>
  <si>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</si>
  <si>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</si>
  <si>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</si>
  <si>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</si>
  <si>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</si>
  <si>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</si>
  <si>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</si>
  <si>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</si>
  <si>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</si>
  <si>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</si>
  <si>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</si>
  <si>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</si>
  <si>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</si>
  <si>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</si>
  <si>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</si>
  <si>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</si>
  <si>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</si>
  <si>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</si>
  <si>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</si>
  <si>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</si>
  <si>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</si>
  <si>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</si>
  <si>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</si>
  <si>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</si>
  <si>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</si>
  <si>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</si>
  <si>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</si>
  <si>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</si>
  <si>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</si>
  <si>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</si>
  <si>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</si>
  <si>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</si>
  <si>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</si>
  <si>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</si>
  <si>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</si>
  <si>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</si>
  <si>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</si>
  <si>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</si>
  <si>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</si>
  <si>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</si>
  <si>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</si>
  <si>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</si>
  <si>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</si>
  <si>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</si>
  <si>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</si>
  <si>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</si>
  <si>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</si>
  <si>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</si>
  <si>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</si>
  <si>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</si>
  <si>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</si>
  <si>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</si>
  <si>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</si>
  <si>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</si>
  <si>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</si>
  <si>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</si>
  <si>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</si>
  <si>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</si>
  <si>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</si>
  <si>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</si>
  <si>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</si>
  <si>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</si>
  <si>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</si>
  <si>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</si>
  <si>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</si>
  <si>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</si>
  <si>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</si>
  <si>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</si>
  <si>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</si>
  <si>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</si>
  <si>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</si>
  <si>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</si>
  <si>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</si>
  <si>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</si>
  <si>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</si>
  <si>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</si>
  <si>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</si>
  <si>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</si>
  <si>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</si>
  <si>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</si>
  <si>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</si>
  <si>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</si>
  <si>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</si>
  <si>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</si>
  <si>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</si>
  <si>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</si>
  <si>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</si>
  <si>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</si>
  <si>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</si>
  <si>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</si>
  <si>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</si>
  <si>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</si>
  <si>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</si>
  <si>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</si>
  <si>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</si>
  <si>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</si>
  <si>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</si>
  <si>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</si>
  <si>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</si>
  <si>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</si>
  <si>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</si>
  <si>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</si>
  <si>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</si>
  <si>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</si>
  <si>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</si>
  <si>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</si>
  <si>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</si>
  <si>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</si>
  <si>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</si>
  <si>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</si>
  <si>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</si>
  <si>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</si>
  <si>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</si>
  <si>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</si>
  <si>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</si>
  <si>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</si>
  <si>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</si>
  <si>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</si>
  <si>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</si>
  <si>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</si>
  <si>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</si>
  <si>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</si>
  <si>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</si>
  <si>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</si>
  <si>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</si>
  <si>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</si>
  <si>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</si>
  <si>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</si>
  <si>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</si>
  <si>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</si>
  <si>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</si>
  <si>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</si>
  <si>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</si>
  <si>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</si>
  <si>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</si>
  <si>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</si>
  <si>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</si>
  <si>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</si>
  <si>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</si>
  <si>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</si>
  <si>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</si>
  <si>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</si>
  <si>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</si>
  <si>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</si>
  <si>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</si>
  <si>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</si>
  <si>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</si>
  <si>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</si>
  <si>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</si>
  <si>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</si>
  <si>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</si>
  <si>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</si>
  <si>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</si>
  <si>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</si>
  <si>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</si>
  <si>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</si>
  <si>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</si>
  <si>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</si>
  <si>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</si>
  <si>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</si>
  <si>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</si>
  <si>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</si>
  <si>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</si>
  <si>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</si>
  <si>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</si>
  <si>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</si>
  <si>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</si>
  <si>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</si>
  <si>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</si>
  <si>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</si>
  <si>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</si>
  <si>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</si>
  <si>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</si>
  <si>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</si>
  <si>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</si>
  <si>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</si>
  <si>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</si>
  <si>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</si>
  <si>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</si>
  <si>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</si>
  <si>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</si>
  <si>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</si>
  <si>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</si>
  <si>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</si>
  <si>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</si>
  <si>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</si>
  <si>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</si>
  <si>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</si>
  <si>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</si>
  <si>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</si>
  <si>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</si>
  <si>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</si>
  <si>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</si>
  <si>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</si>
  <si>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</si>
  <si>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</si>
  <si>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</si>
  <si>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</si>
  <si>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</si>
  <si>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</si>
  <si>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</si>
  <si>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</si>
  <si>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</si>
  <si>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</si>
  <si>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</si>
  <si>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</si>
  <si>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</si>
  <si>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</si>
  <si>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</si>
  <si>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</si>
  <si>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</si>
  <si>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</si>
  <si>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</si>
  <si>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</si>
  <si>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</si>
  <si>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</si>
  <si>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</si>
  <si>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</si>
  <si>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</si>
  <si>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</si>
  <si>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</si>
  <si>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</si>
  <si>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</si>
  <si>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</si>
  <si>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</si>
  <si>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</si>
  <si>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</si>
  <si>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</si>
  <si>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</si>
  <si>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</si>
  <si>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</si>
  <si>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</si>
  <si>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</si>
  <si>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</si>
  <si>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</si>
  <si>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</si>
  <si>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</si>
  <si>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</si>
  <si>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</si>
  <si>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</si>
  <si>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</si>
  <si>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</si>
  <si>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</si>
  <si>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</si>
  <si>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</si>
  <si>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</si>
  <si>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</si>
  <si>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</si>
  <si>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</si>
  <si>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</si>
  <si>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</si>
  <si>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</si>
  <si>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</si>
  <si>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</si>
  <si>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</si>
  <si>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</si>
  <si>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</si>
  <si>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</si>
  <si>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</si>
  <si>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</si>
  <si>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</si>
  <si>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</si>
  <si>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</si>
  <si>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</si>
  <si>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</si>
  <si>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</si>
  <si>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</si>
  <si>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</si>
  <si>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</si>
  <si>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</si>
  <si>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</si>
  <si>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</si>
  <si>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</si>
  <si>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</si>
  <si>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</si>
  <si>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</si>
  <si>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</si>
  <si>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</si>
  <si>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</si>
  <si>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</si>
  <si>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</si>
  <si>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</si>
  <si>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</si>
  <si>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</si>
  <si>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</si>
  <si>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</si>
  <si>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</si>
  <si>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</si>
  <si>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</si>
  <si>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</si>
  <si>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</si>
  <si>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</si>
  <si>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</si>
  <si>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</si>
  <si>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</si>
  <si>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</si>
  <si>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</si>
  <si>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</si>
  <si>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</si>
  <si>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</si>
  <si>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</si>
  <si>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</si>
  <si>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</si>
  <si>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</si>
  <si>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</si>
  <si>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</si>
  <si>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</si>
  <si>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</si>
  <si>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</si>
  <si>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</si>
  <si>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</si>
  <si>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</si>
  <si>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</si>
  <si>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</si>
  <si>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</si>
  <si>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</si>
  <si>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</si>
  <si>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</si>
  <si>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</si>
  <si>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</si>
  <si>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</si>
  <si>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</si>
  <si>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</si>
  <si>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</si>
  <si>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</si>
  <si>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</si>
  <si>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</si>
  <si>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</si>
  <si>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</si>
  <si>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</si>
  <si>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</si>
  <si>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</si>
  <si>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</si>
  <si>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</si>
  <si>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</si>
  <si>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</si>
  <si>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</si>
  <si>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</si>
  <si>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</si>
  <si>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</si>
  <si>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</si>
  <si>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</si>
  <si>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</si>
  <si>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</si>
  <si>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</si>
  <si>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</si>
  <si>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</si>
  <si>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</si>
  <si>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</si>
  <si>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</si>
  <si>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</si>
  <si>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</si>
  <si>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</si>
  <si>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</si>
  <si>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</si>
  <si>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</si>
  <si>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</si>
  <si>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</si>
  <si>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</si>
  <si>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</si>
  <si>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</si>
  <si>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</si>
  <si>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</si>
  <si>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</si>
  <si>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</si>
  <si>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</si>
  <si>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</si>
  <si>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</si>
  <si>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</si>
  <si>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</si>
  <si>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</si>
  <si>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</si>
  <si>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</si>
  <si>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</si>
  <si>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</si>
  <si>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</si>
  <si>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</si>
  <si>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</si>
  <si>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</si>
  <si>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</si>
  <si>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</si>
  <si>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</si>
  <si>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</si>
  <si>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</si>
  <si>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</si>
  <si>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</si>
  <si>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</si>
  <si>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</si>
  <si>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</si>
  <si>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</si>
  <si>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</si>
  <si>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</si>
  <si>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</si>
  <si>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</si>
  <si>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</si>
  <si>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</si>
  <si>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</si>
  <si>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</si>
  <si>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</si>
  <si>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</si>
  <si>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</si>
  <si>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</si>
  <si>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</si>
  <si>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</si>
  <si>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</si>
  <si>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</si>
  <si>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</si>
  <si>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</si>
  <si>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</si>
  <si>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</si>
  <si>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</si>
  <si>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</si>
  <si>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</si>
  <si>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</si>
  <si>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</si>
  <si>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</si>
  <si>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</si>
  <si>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</si>
  <si>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</si>
  <si>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</si>
  <si>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</si>
  <si>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</si>
  <si>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</si>
  <si>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</si>
  <si>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</si>
  <si>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</si>
  <si>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</si>
  <si>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</si>
  <si>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</si>
  <si>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</si>
  <si>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</si>
  <si>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</si>
  <si>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</si>
  <si>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</si>
  <si>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</si>
  <si>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</si>
  <si>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</si>
  <si>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</si>
  <si>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</si>
  <si>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</si>
  <si>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</si>
  <si>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</si>
  <si>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</si>
  <si>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</si>
  <si>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</si>
  <si>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</si>
  <si>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</si>
  <si>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</si>
  <si>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</si>
  <si>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</si>
  <si>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</si>
  <si>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</si>
  <si>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</si>
  <si>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</si>
  <si>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</si>
  <si>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</si>
  <si>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</si>
  <si>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</si>
  <si>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</si>
  <si>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</si>
  <si>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</si>
  <si>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</si>
  <si>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</si>
  <si>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</si>
  <si>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</si>
  <si>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</si>
  <si>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</si>
  <si>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</si>
  <si>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</si>
  <si>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</si>
  <si>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</si>
  <si>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</si>
  <si>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</si>
  <si>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</si>
  <si>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</si>
  <si>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</si>
  <si>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</si>
  <si>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</si>
  <si>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</si>
  <si>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</si>
  <si>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</si>
  <si>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</si>
  <si>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</si>
  <si>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</si>
  <si>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</si>
  <si>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</si>
  <si>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</si>
  <si>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</si>
  <si>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</si>
  <si>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</si>
  <si>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</si>
  <si>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</si>
  <si>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</si>
  <si>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</si>
  <si>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</si>
  <si>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</si>
  <si>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</si>
  <si>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</si>
  <si>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</si>
  <si>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</si>
  <si>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</si>
  <si>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</si>
  <si>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</si>
  <si>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</si>
  <si>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</si>
  <si>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</si>
  <si>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</si>
  <si>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</si>
  <si>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</si>
  <si>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</si>
  <si>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</si>
  <si>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</si>
  <si>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</si>
  <si>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</si>
  <si>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</si>
  <si>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</si>
  <si>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</si>
  <si>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</si>
  <si>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</si>
  <si>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</si>
  <si>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</si>
  <si>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</si>
  <si>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</si>
  <si>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</si>
  <si>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</si>
  <si>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</si>
  <si>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</si>
  <si>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</si>
  <si>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</si>
  <si>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</si>
  <si>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</si>
  <si>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</si>
  <si>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</si>
  <si>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</si>
  <si>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</si>
  <si>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</si>
  <si>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</si>
  <si>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</si>
  <si>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</si>
  <si>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</si>
  <si>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</si>
  <si>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</si>
  <si>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</si>
  <si>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</si>
  <si>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</si>
  <si>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</si>
  <si>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</si>
  <si>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</si>
  <si>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</si>
  <si>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</si>
  <si>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</si>
  <si>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</si>
  <si>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</si>
  <si>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</si>
  <si>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</si>
  <si>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</si>
  <si>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</si>
  <si>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</si>
  <si>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</si>
  <si>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</si>
  <si>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</si>
  <si>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</si>
  <si>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</si>
  <si>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</si>
  <si>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</si>
  <si>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</si>
  <si>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</si>
  <si>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</si>
  <si>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</si>
  <si>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</si>
  <si>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</si>
  <si>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</si>
  <si>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</si>
  <si>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</si>
  <si>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</si>
  <si>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</si>
  <si>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</si>
  <si>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</si>
  <si>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</si>
  <si>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</si>
  <si>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</si>
  <si>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</si>
  <si>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</si>
  <si>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</si>
  <si>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</si>
  <si>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</si>
  <si>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</si>
  <si>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</si>
  <si>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</si>
  <si>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</si>
  <si>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</si>
  <si>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</si>
  <si>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</si>
  <si>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</si>
  <si>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</si>
  <si>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</si>
  <si>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</si>
  <si>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</si>
  <si>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</si>
  <si>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</si>
  <si>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</si>
  <si>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</si>
  <si>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</si>
  <si>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</si>
  <si>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</si>
  <si>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</si>
  <si>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</si>
  <si>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</si>
  <si>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</si>
  <si>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</si>
  <si>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</si>
  <si>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</si>
  <si>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</si>
  <si>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</si>
  <si>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</si>
  <si>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</si>
  <si>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</si>
  <si>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</si>
  <si>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</si>
  <si>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</si>
  <si>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</si>
  <si>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</si>
  <si>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</si>
  <si>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</si>
  <si>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</si>
  <si>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</si>
  <si>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</si>
  <si>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</si>
  <si>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</si>
  <si>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</si>
  <si>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</si>
  <si>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</si>
  <si>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</si>
  <si>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</si>
  <si>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</si>
  <si>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</si>
  <si>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</si>
  <si>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</si>
  <si>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</si>
  <si>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</si>
  <si>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</si>
  <si>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</si>
  <si>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</si>
  <si>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</si>
  <si>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</si>
  <si>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</si>
  <si>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</si>
  <si>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</si>
  <si>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</si>
  <si>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</si>
  <si>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</si>
  <si>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</si>
  <si>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</si>
  <si>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</si>
  <si>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</si>
  <si>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</si>
  <si>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</si>
  <si>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</si>
  <si>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</si>
  <si>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</si>
  <si>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</si>
  <si>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</si>
  <si>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</si>
  <si>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</si>
  <si>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</si>
  <si>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</si>
  <si>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</si>
  <si>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</si>
  <si>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</si>
  <si>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</si>
  <si>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</si>
  <si>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</si>
  <si>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</si>
  <si>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</si>
  <si>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</si>
  <si>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</si>
  <si>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</si>
  <si>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</si>
  <si>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</si>
  <si>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</si>
  <si>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</si>
  <si>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</si>
  <si>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</si>
  <si>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</si>
  <si>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</si>
  <si>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</si>
  <si>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</si>
  <si>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</si>
  <si>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</si>
  <si>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</si>
  <si>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</si>
  <si>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</si>
  <si>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</si>
  <si>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</si>
  <si>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</si>
  <si>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</si>
  <si>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</si>
  <si>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</si>
  <si>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</si>
  <si>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</si>
  <si>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</si>
  <si>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</si>
  <si>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</si>
  <si>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</si>
  <si>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</si>
  <si>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</si>
  <si>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</si>
  <si>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</si>
  <si>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</si>
  <si>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</si>
  <si>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</si>
  <si>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</si>
  <si>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</si>
  <si>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</si>
  <si>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</si>
  <si>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</si>
  <si>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</si>
  <si>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</si>
  <si>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</si>
  <si>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</si>
  <si>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</si>
  <si>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</si>
  <si>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</si>
  <si>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</si>
  <si>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</si>
  <si>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</si>
  <si>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</si>
  <si>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</si>
  <si>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</si>
  <si>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</si>
  <si>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</si>
  <si>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</si>
  <si>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</si>
  <si>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</si>
  <si>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</si>
  <si>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</si>
  <si>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</si>
  <si>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</si>
  <si>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</si>
  <si>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</si>
  <si>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</si>
  <si>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</si>
  <si>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</si>
  <si>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</si>
  <si>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</si>
  <si>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</si>
  <si>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</si>
  <si>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</si>
  <si>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</si>
  <si>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</si>
  <si>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</si>
  <si>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</si>
  <si>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</si>
  <si>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</si>
  <si>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</si>
  <si>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</si>
  <si>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</si>
  <si>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</si>
  <si>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</si>
  <si>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</si>
  <si>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</si>
  <si>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</si>
  <si>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</si>
  <si>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</si>
  <si>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</si>
  <si>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</si>
  <si>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</si>
  <si>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</si>
  <si>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</si>
  <si>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</si>
  <si>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</si>
  <si>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</si>
  <si>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</si>
  <si>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</si>
  <si>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</si>
  <si>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</si>
  <si>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</si>
  <si>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</si>
  <si>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</si>
  <si>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</si>
  <si>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</si>
  <si>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</si>
  <si>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</si>
  <si>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</si>
  <si>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</si>
  <si>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</si>
  <si>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</si>
  <si>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</si>
  <si>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</si>
  <si>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</si>
  <si>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</si>
  <si>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</si>
  <si>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</si>
  <si>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</si>
  <si>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</si>
  <si>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</si>
  <si>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</si>
  <si>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</si>
  <si>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</si>
  <si>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</si>
  <si>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</si>
  <si>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</si>
  <si>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</si>
  <si>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</si>
  <si>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</si>
  <si>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</si>
  <si>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</si>
  <si>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</si>
  <si>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</si>
  <si>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</si>
  <si>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</si>
  <si>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</si>
  <si>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</si>
  <si>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</si>
  <si>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</si>
  <si>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</si>
  <si>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</si>
  <si>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</si>
  <si>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</si>
  <si>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</si>
  <si>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</si>
  <si>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</si>
  <si>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</si>
  <si>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</si>
  <si>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</si>
  <si>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</si>
  <si>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</si>
  <si>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</si>
  <si>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</si>
  <si>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</si>
  <si>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</si>
  <si>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</si>
  <si>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</si>
  <si>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</si>
  <si>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</si>
  <si>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</si>
  <si>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</si>
  <si>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</si>
  <si>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</si>
  <si>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</si>
  <si>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</si>
  <si>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</si>
  <si>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</si>
  <si>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</si>
  <si>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</si>
  <si>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</si>
  <si>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</si>
  <si>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</si>
  <si>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</si>
  <si>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</si>
  <si>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</si>
  <si>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</si>
  <si>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</si>
  <si>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</si>
  <si>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</si>
  <si>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</si>
  <si>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</si>
  <si>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</si>
  <si>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</si>
  <si>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</si>
  <si>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</si>
  <si>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</si>
  <si>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</si>
  <si>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</si>
  <si>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</si>
  <si>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</si>
  <si>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</si>
  <si>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</si>
  <si>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</si>
  <si>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</si>
  <si>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</si>
  <si>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</si>
  <si>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</si>
  <si>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</si>
  <si>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</si>
  <si>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</si>
  <si>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</si>
  <si>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</si>
  <si>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</si>
  <si>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</si>
  <si>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</si>
  <si>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</si>
  <si>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</si>
  <si>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</si>
  <si>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</si>
  <si>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</si>
  <si>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</si>
  <si>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</si>
  <si>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</si>
  <si>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</si>
  <si>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</si>
  <si>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</si>
  <si>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</si>
  <si>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</si>
  <si>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</si>
  <si>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</si>
  <si>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</si>
  <si>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</si>
  <si>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</si>
  <si>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</si>
  <si>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</si>
  <si>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</si>
  <si>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</si>
  <si>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</si>
  <si>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</si>
  <si>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</si>
  <si>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</si>
  <si>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</si>
  <si>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</si>
  <si>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</si>
  <si>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</si>
  <si>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</si>
  <si>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</si>
  <si>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</si>
  <si>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</si>
  <si>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</si>
  <si>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</si>
  <si>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</si>
  <si>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</si>
  <si>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</si>
  <si>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</si>
  <si>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</si>
  <si>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</si>
  <si>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</si>
  <si>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</si>
  <si>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</si>
  <si>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</si>
  <si>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</si>
  <si>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</si>
  <si>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</si>
  <si>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</si>
  <si>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</si>
  <si>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</si>
  <si>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</si>
  <si>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</si>
  <si>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</si>
  <si>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</si>
  <si>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</si>
  <si>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</si>
  <si>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</si>
  <si>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</si>
  <si>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</si>
  <si>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</si>
  <si>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</si>
  <si>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</si>
  <si>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</si>
  <si>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</si>
  <si>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</si>
  <si>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</si>
  <si>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</si>
  <si>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</si>
  <si>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</si>
  <si>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</si>
  <si>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</si>
  <si>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</si>
  <si>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</si>
  <si>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</si>
  <si>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</si>
  <si>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</si>
  <si>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</si>
  <si>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</si>
  <si>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</si>
  <si>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</si>
  <si>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</si>
  <si>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</si>
  <si>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</si>
  <si>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</si>
  <si>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</si>
  <si>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</si>
  <si>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</si>
  <si>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</si>
  <si>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</si>
  <si>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</si>
  <si>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</si>
  <si>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</si>
  <si>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</si>
  <si>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</si>
  <si>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</si>
  <si>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</si>
  <si>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</si>
  <si>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</si>
  <si>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</si>
  <si>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</si>
  <si>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</si>
  <si>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</si>
  <si>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</si>
  <si>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</si>
  <si>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</si>
  <si>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</si>
  <si>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</si>
  <si>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</si>
  <si>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</si>
  <si>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</si>
  <si>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</si>
  <si>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</si>
  <si>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</si>
  <si>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</si>
  <si>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</si>
  <si>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</si>
  <si>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</si>
  <si>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</si>
  <si>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</si>
  <si>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</si>
  <si>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</si>
  <si>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</si>
  <si>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</si>
  <si>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</si>
  <si>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</si>
  <si>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</si>
  <si>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</si>
  <si>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</si>
  <si>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</si>
  <si>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</si>
  <si>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</si>
  <si>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</si>
  <si>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</si>
  <si>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</si>
  <si>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</si>
  <si>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</si>
  <si>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</si>
  <si>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</si>
  <si>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</si>
  <si>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</si>
  <si>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</si>
  <si>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</si>
  <si>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</si>
  <si>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</si>
  <si>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</si>
  <si>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</si>
  <si>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</si>
  <si>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</si>
  <si>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</si>
  <si>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</si>
  <si>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</si>
  <si>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</si>
  <si>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</si>
  <si>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</si>
  <si>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</si>
  <si>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</si>
  <si>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</si>
  <si>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</si>
  <si>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</si>
  <si>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</si>
  <si>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</si>
  <si>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</si>
  <si>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</si>
  <si>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</si>
  <si>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</si>
  <si>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</si>
  <si>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</si>
  <si>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</si>
  <si>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</si>
  <si>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</si>
  <si>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</si>
  <si>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</si>
  <si>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</si>
  <si>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</si>
  <si>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</si>
  <si>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</si>
  <si>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</si>
  <si>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</si>
  <si>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</si>
  <si>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</si>
  <si>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</si>
  <si>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</si>
  <si>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</si>
  <si>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</si>
  <si>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</si>
  <si>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</si>
  <si>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</si>
  <si>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</si>
  <si>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</si>
  <si>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</si>
  <si>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</si>
  <si>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</si>
  <si>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</si>
  <si>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</si>
  <si>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</si>
  <si>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</si>
  <si>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</si>
  <si>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</si>
  <si>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</si>
  <si>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</si>
  <si>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</si>
  <si>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</si>
  <si>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</si>
  <si>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</si>
  <si>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</si>
  <si>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</si>
  <si>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</si>
  <si>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</si>
  <si>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</si>
  <si>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</si>
  <si>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</si>
  <si>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</si>
  <si>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</si>
  <si>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</si>
  <si>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</si>
  <si>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</si>
  <si>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</si>
  <si>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</si>
  <si>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</si>
  <si>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</si>
  <si>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</si>
  <si>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</si>
  <si>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</si>
  <si>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</si>
  <si>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</si>
  <si>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</si>
  <si>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</si>
  <si>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</si>
  <si>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</si>
  <si>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</si>
  <si>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</si>
  <si>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</si>
  <si>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</si>
  <si>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</si>
  <si>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</si>
  <si>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</si>
  <si>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</si>
  <si>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</si>
  <si>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</si>
  <si>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</si>
  <si>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</si>
  <si>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</si>
  <si>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</si>
  <si>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</si>
  <si>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</si>
  <si>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</si>
  <si>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</si>
  <si>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</si>
  <si>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</si>
  <si>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</si>
  <si>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</si>
  <si>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</si>
  <si>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</si>
  <si>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</si>
  <si>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</si>
  <si>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</si>
  <si>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</si>
  <si>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</si>
  <si>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</si>
  <si>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</si>
  <si>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</si>
  <si>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</si>
  <si>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</si>
  <si>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</si>
  <si>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</si>
  <si>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</si>
  <si>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</si>
  <si>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</si>
  <si>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</si>
  <si>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</si>
  <si>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</si>
  <si>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</si>
  <si>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</si>
  <si>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</si>
  <si>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</si>
  <si>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</si>
  <si>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</si>
  <si>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</si>
  <si>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</si>
  <si>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</si>
  <si>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</si>
  <si>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</si>
  <si>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</si>
  <si>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</si>
  <si>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</si>
  <si>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</si>
  <si>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</si>
  <si>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</si>
  <si>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</si>
  <si>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</si>
  <si>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</si>
  <si>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</si>
  <si>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</si>
  <si>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</si>
  <si>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</si>
  <si>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</si>
  <si>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</si>
  <si>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</si>
  <si>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</si>
  <si>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</si>
  <si>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</si>
  <si>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</si>
  <si>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</si>
  <si>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</si>
  <si>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</si>
  <si>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</si>
  <si>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</si>
  <si>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</si>
  <si>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</si>
  <si>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</si>
  <si>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</si>
  <si>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</si>
  <si>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</si>
  <si>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</si>
  <si>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</si>
  <si>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</si>
  <si>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</si>
  <si>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</si>
  <si>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</si>
  <si>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</si>
  <si>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</si>
  <si>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</si>
  <si>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</si>
  <si>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</si>
  <si>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</si>
  <si>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</si>
  <si>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</si>
  <si>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</si>
  <si>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</si>
  <si>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</si>
  <si>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</si>
  <si>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</si>
  <si>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</si>
  <si>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</si>
  <si>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</si>
  <si>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</si>
  <si>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</si>
  <si>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</si>
  <si>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</si>
  <si>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</si>
  <si>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</si>
  <si>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</si>
  <si>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</si>
  <si>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</si>
  <si>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</si>
  <si>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</si>
  <si>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</si>
  <si>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</si>
  <si>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</si>
  <si>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</si>
  <si>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</si>
  <si>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</si>
  <si>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</si>
  <si>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</si>
  <si>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</si>
  <si>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</si>
  <si>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</si>
  <si>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</si>
  <si>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</si>
  <si>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</si>
  <si>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</si>
  <si>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</si>
  <si>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</si>
  <si>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</si>
  <si>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</si>
  <si>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</si>
  <si>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</si>
  <si>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</si>
  <si>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</si>
  <si>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</si>
  <si>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</si>
  <si>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</si>
  <si>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</si>
  <si>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</si>
  <si>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</si>
  <si>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</si>
  <si>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</si>
  <si>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</si>
  <si>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</si>
  <si>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</si>
  <si>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</si>
  <si>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</si>
  <si>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</si>
  <si>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</si>
  <si>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</si>
  <si>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</si>
  <si>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</si>
  <si>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</si>
  <si>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</si>
  <si>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</si>
  <si>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</si>
  <si>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</si>
  <si>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</si>
  <si>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</si>
  <si>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</si>
  <si>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</si>
  <si>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</si>
  <si>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</si>
  <si>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</si>
  <si>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</si>
  <si>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</si>
  <si>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</si>
  <si>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</si>
  <si>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</si>
  <si>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</si>
  <si>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</si>
  <si>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</si>
  <si>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</si>
  <si>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</si>
  <si>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</si>
  <si>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</si>
  <si>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</si>
  <si>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</si>
  <si>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</si>
  <si>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</si>
  <si>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</si>
  <si>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</si>
  <si>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</si>
  <si>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</si>
  <si>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</si>
  <si>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</si>
  <si>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</si>
  <si>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</si>
  <si>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</si>
  <si>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</si>
  <si>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</si>
  <si>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</si>
  <si>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</si>
  <si>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</si>
  <si>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</si>
  <si>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</si>
  <si>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</si>
  <si>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</si>
  <si>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</si>
  <si>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</si>
  <si>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</si>
  <si>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</si>
  <si>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</si>
  <si>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</si>
  <si>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</si>
  <si>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</si>
  <si>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</si>
  <si>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</si>
  <si>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</si>
  <si>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</si>
  <si>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</si>
  <si>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</si>
  <si>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</si>
  <si>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</si>
  <si>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</si>
  <si>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</si>
  <si>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</si>
  <si>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</si>
  <si>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</si>
  <si>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</si>
  <si>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</si>
  <si>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</si>
  <si>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</si>
  <si>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</si>
  <si>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</si>
  <si>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</si>
  <si>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</si>
  <si>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</si>
  <si>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</si>
  <si>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</si>
  <si>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</si>
  <si>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</si>
  <si>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</si>
  <si>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</si>
  <si>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</si>
  <si>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</si>
  <si>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</si>
  <si>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</si>
  <si>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</si>
  <si>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</si>
  <si>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</si>
  <si>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</si>
  <si>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</si>
  <si>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</si>
  <si>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</si>
  <si>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</si>
  <si>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</si>
  <si>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</si>
  <si>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</si>
  <si>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</si>
  <si>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</si>
  <si>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</si>
  <si>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</si>
  <si>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</si>
  <si>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</si>
  <si>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</si>
  <si>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</si>
  <si>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</si>
  <si>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</si>
  <si>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</si>
  <si>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</si>
  <si>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</si>
  <si>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</si>
  <si>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</si>
  <si>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</si>
  <si>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</si>
  <si>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</si>
  <si>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</si>
  <si>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</si>
  <si>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</si>
  <si>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</si>
  <si>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</si>
  <si>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</si>
  <si>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</si>
  <si>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</si>
  <si>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</si>
  <si>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</si>
  <si>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</si>
  <si>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</si>
  <si>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</si>
  <si>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</si>
  <si>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</si>
  <si>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</si>
  <si>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</si>
  <si>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</si>
  <si>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</si>
  <si>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</si>
  <si>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</si>
  <si>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</si>
  <si>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</si>
  <si>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</si>
  <si>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</si>
  <si>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</si>
  <si>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</si>
  <si>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</si>
  <si>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</si>
  <si>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</si>
  <si>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</si>
  <si>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</si>
  <si>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</si>
  <si>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</si>
  <si>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</si>
  <si>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</si>
  <si>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</si>
  <si>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</si>
  <si>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</si>
  <si>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</si>
  <si>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</si>
  <si>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</si>
  <si>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</si>
  <si>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</si>
  <si>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</si>
  <si>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</si>
  <si>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</si>
  <si>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</si>
  <si>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</si>
  <si>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</si>
  <si>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</si>
  <si>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</si>
  <si>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</si>
  <si>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</si>
  <si>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</si>
  <si>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</si>
  <si>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</si>
  <si>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</si>
  <si>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</si>
  <si>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</si>
  <si>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</si>
  <si>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</si>
  <si>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</si>
  <si>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</si>
  <si>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</si>
  <si>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</si>
  <si>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</si>
  <si>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</si>
  <si>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</si>
  <si>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</si>
  <si>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</si>
  <si>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</si>
  <si>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</si>
  <si>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</si>
  <si>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</si>
  <si>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</si>
  <si>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</si>
  <si>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</si>
  <si>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</si>
  <si>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</si>
  <si>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</si>
  <si>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</si>
  <si>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</si>
  <si>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</si>
  <si>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</si>
  <si>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</si>
  <si>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</si>
  <si>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</si>
  <si>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</si>
  <si>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</si>
  <si>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</si>
  <si>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</si>
  <si>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</si>
  <si>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</si>
  <si>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</si>
  <si>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</si>
  <si>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</si>
  <si>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</si>
  <si>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</si>
  <si>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</si>
  <si>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</si>
  <si>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</si>
  <si>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</si>
  <si>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</si>
  <si>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</si>
  <si>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</si>
  <si>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</si>
  <si>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</si>
  <si>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</si>
  <si>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</si>
  <si>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</si>
  <si>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</si>
  <si>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</si>
  <si>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</si>
  <si>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</si>
  <si>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</si>
  <si>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</si>
  <si>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</si>
  <si>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</si>
  <si>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</si>
  <si>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</si>
  <si>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</si>
  <si>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</si>
  <si>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</si>
  <si>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</si>
  <si>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</si>
  <si>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</si>
  <si>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</si>
  <si>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</si>
  <si>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</si>
  <si>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</si>
  <si>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</si>
  <si>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</si>
  <si>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</si>
  <si>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</si>
  <si>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</si>
  <si>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</si>
  <si>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</si>
  <si>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</si>
  <si>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</si>
  <si>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</si>
  <si>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</si>
  <si>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</si>
  <si>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</si>
  <si>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</si>
  <si>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</si>
  <si>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</si>
  <si>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</si>
  <si>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</si>
  <si>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</si>
  <si>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</si>
  <si>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</si>
  <si>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</si>
  <si>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</si>
  <si>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</si>
  <si>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</si>
  <si>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</si>
  <si>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</si>
  <si>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</si>
  <si>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</si>
  <si>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</si>
  <si>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</si>
  <si>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</si>
  <si>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</si>
  <si>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</si>
  <si>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</si>
  <si>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</si>
  <si>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</si>
  <si>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</si>
  <si>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</si>
  <si>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</si>
  <si>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</si>
  <si>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</si>
  <si>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</si>
  <si>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</si>
  <si>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</si>
  <si>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</si>
  <si>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</si>
  <si>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</si>
  <si>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</si>
  <si>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</si>
  <si>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</si>
  <si>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</si>
  <si>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</si>
  <si>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</si>
  <si>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</si>
  <si>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</si>
  <si>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</si>
  <si>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</si>
  <si>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</si>
  <si>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</si>
  <si>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</si>
  <si>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</si>
  <si>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</si>
  <si>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</si>
  <si>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</si>
  <si>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</si>
  <si>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</si>
  <si>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</si>
  <si>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</si>
  <si>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</si>
  <si>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</si>
  <si>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</si>
  <si>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</si>
  <si>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</si>
  <si>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</si>
  <si>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</si>
  <si>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</si>
  <si>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</si>
  <si>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</si>
  <si>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</si>
  <si>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</si>
  <si>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</si>
  <si>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</si>
  <si>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</si>
  <si>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</si>
  <si>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</si>
  <si>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</si>
  <si>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</si>
  <si>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</si>
  <si>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</si>
  <si>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</si>
  <si>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</si>
  <si>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</si>
  <si>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</si>
  <si>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</si>
  <si>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</si>
  <si>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</si>
  <si>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</si>
  <si>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</si>
  <si>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</si>
  <si>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</si>
  <si>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</si>
  <si>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</si>
  <si>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</si>
  <si>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</si>
  <si>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</si>
  <si>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</si>
  <si>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</si>
  <si>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</si>
  <si>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</si>
  <si>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</si>
  <si>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</si>
  <si>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</si>
  <si>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</si>
  <si>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</si>
  <si>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</si>
  <si>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</si>
  <si>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</si>
  <si>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</si>
  <si>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</si>
  <si>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</si>
  <si>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</si>
  <si>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</si>
  <si>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</si>
  <si>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</si>
  <si>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</si>
  <si>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</si>
  <si>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</si>
  <si>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</si>
  <si>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</si>
  <si>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</si>
  <si>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</si>
  <si>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</si>
  <si>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</si>
  <si>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</si>
  <si>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</si>
  <si>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</si>
  <si>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</si>
  <si>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</si>
  <si>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</si>
  <si>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</si>
  <si>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</si>
  <si>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</si>
  <si>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</si>
  <si>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</si>
  <si>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</si>
  <si>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</si>
  <si>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</si>
  <si>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</si>
  <si>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</si>
  <si>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</si>
  <si>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</si>
  <si>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</si>
  <si>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</si>
  <si>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</si>
  <si>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</si>
  <si>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</si>
  <si>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</si>
  <si>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</si>
  <si>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</si>
  <si>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</si>
  <si>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</si>
  <si>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</si>
  <si>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</si>
  <si>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</si>
  <si>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</si>
  <si>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</si>
  <si>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</si>
  <si>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</si>
  <si>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</si>
  <si>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</si>
  <si>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</si>
  <si>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</si>
  <si>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</si>
  <si>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</si>
  <si>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</si>
  <si>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</si>
  <si>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</si>
  <si>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</si>
  <si>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</si>
  <si>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</si>
  <si>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</si>
  <si>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</si>
  <si>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</si>
  <si>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</si>
  <si>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</si>
  <si>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</si>
  <si>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</si>
  <si>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</si>
  <si>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</si>
  <si>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</si>
  <si>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</si>
  <si>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</si>
  <si>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</si>
  <si>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</si>
  <si>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</si>
  <si>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</si>
  <si>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</si>
  <si>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</si>
  <si>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</si>
  <si>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</si>
  <si>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</si>
  <si>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</si>
  <si>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</si>
  <si>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</si>
  <si>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</si>
  <si>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</si>
  <si>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</si>
  <si>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</si>
  <si>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</si>
  <si>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</si>
  <si>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</si>
  <si>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</si>
  <si>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</si>
  <si>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</si>
  <si>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</si>
  <si>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</si>
  <si>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</si>
  <si>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</si>
  <si>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</si>
  <si>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</si>
  <si>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</si>
  <si>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</si>
  <si>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</si>
  <si>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</si>
  <si>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</si>
  <si>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</si>
  <si>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</si>
  <si>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</si>
  <si>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</si>
  <si>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</si>
  <si>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</si>
  <si>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</si>
  <si>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</si>
  <si>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</si>
  <si>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</si>
  <si>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</si>
  <si>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</si>
  <si>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</si>
  <si>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</si>
  <si>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</si>
  <si>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</si>
  <si>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</si>
  <si>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</si>
  <si>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</si>
  <si>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</si>
  <si>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</si>
  <si>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</si>
  <si>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</si>
  <si>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</si>
  <si>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</si>
  <si>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</si>
  <si>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</si>
  <si>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</si>
  <si>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</si>
  <si>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</si>
  <si>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</si>
  <si>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</si>
  <si>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</si>
  <si>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</si>
  <si>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</si>
  <si>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</si>
  <si>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</si>
  <si>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</si>
  <si>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</si>
  <si>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</si>
  <si>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</si>
  <si>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</si>
  <si>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</si>
  <si>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</si>
  <si>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</si>
  <si>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</si>
  <si>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</si>
  <si>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</si>
  <si>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</si>
  <si>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</si>
  <si>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</si>
  <si>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</si>
  <si>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</si>
  <si>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</si>
  <si>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</si>
  <si>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</si>
  <si>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</si>
  <si>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</si>
  <si>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</si>
  <si>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</si>
  <si>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</si>
  <si>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</si>
  <si>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</si>
  <si>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</si>
  <si>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</si>
  <si>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</si>
  <si>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</si>
  <si>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</si>
  <si>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</si>
  <si>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</si>
  <si>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</si>
  <si>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</si>
  <si>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</si>
  <si>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</si>
  <si>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</si>
  <si>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</si>
  <si>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</si>
  <si>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</si>
  <si>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</si>
  <si>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</si>
  <si>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</si>
  <si>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</si>
  <si>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</si>
  <si>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</si>
  <si>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</si>
  <si>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</si>
  <si>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</si>
  <si>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</si>
  <si>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</si>
  <si>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</si>
  <si>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</si>
  <si>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</si>
  <si>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</si>
  <si>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</si>
  <si>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</si>
  <si>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</si>
  <si>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</si>
  <si>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</si>
  <si>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</si>
  <si>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</si>
  <si>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</si>
  <si>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</si>
  <si>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</si>
  <si>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</si>
  <si>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</si>
  <si>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</si>
  <si>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</si>
  <si>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</si>
  <si>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</si>
  <si>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</si>
  <si>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</si>
  <si>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</si>
  <si>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</si>
  <si>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</si>
  <si>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</si>
  <si>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</si>
  <si>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</si>
  <si>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</si>
  <si>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</si>
  <si>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</si>
  <si>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</si>
  <si>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</si>
  <si>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</si>
  <si>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</si>
  <si>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</si>
  <si>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</si>
  <si>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</si>
  <si>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</si>
  <si>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</si>
  <si>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</si>
  <si>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</si>
  <si>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</si>
  <si>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</si>
  <si>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</si>
  <si>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</si>
  <si>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</si>
  <si>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</si>
  <si>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</si>
  <si>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</si>
  <si>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</si>
  <si>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</si>
  <si>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</si>
  <si>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</si>
  <si>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</si>
  <si>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</si>
  <si>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</si>
  <si>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</si>
  <si>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</si>
  <si>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</si>
  <si>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</si>
  <si>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</si>
  <si>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</si>
  <si>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</si>
  <si>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</si>
  <si>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</si>
  <si>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</si>
  <si>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</si>
  <si>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</si>
  <si>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</si>
  <si>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</si>
  <si>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</si>
  <si>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</si>
  <si>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</si>
  <si>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</si>
  <si>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</si>
  <si>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</si>
  <si>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</si>
  <si>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</si>
  <si>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</si>
  <si>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</si>
  <si>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</si>
  <si>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</si>
  <si>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</si>
  <si>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</si>
  <si>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</si>
  <si>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</si>
  <si>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</si>
  <si>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</si>
  <si>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</si>
  <si>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</si>
  <si>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</si>
  <si>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</si>
  <si>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</si>
  <si>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</si>
  <si>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</si>
  <si>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</si>
  <si>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</si>
  <si>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</si>
  <si>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</si>
  <si>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</si>
  <si>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</si>
  <si>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</si>
  <si>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</si>
  <si>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</si>
  <si>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</si>
  <si>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</si>
  <si>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</si>
  <si>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</si>
  <si>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</si>
  <si>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</si>
  <si>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</si>
  <si>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</si>
  <si>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</si>
  <si>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</si>
  <si>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</si>
  <si>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</si>
  <si>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</si>
  <si>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</si>
  <si>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</si>
  <si>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</si>
  <si>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</si>
  <si>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</si>
  <si>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</si>
  <si>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</si>
  <si>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</si>
  <si>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</si>
  <si>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</si>
  <si>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</si>
  <si>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</si>
  <si>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</si>
  <si>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</si>
  <si>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</si>
  <si>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</si>
  <si>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</si>
  <si>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</si>
  <si>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</si>
  <si>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</si>
  <si>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</si>
  <si>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</si>
  <si>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</si>
  <si>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</si>
  <si>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</si>
  <si>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</si>
  <si>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</si>
  <si>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</si>
  <si>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</si>
  <si>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</si>
  <si>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</si>
  <si>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</si>
  <si>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</si>
  <si>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</si>
  <si>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</si>
  <si>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</si>
  <si>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</si>
  <si>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</si>
  <si>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</si>
  <si>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</si>
  <si>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</si>
  <si>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</si>
  <si>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</si>
  <si>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</si>
  <si>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</si>
  <si>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</si>
  <si>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</si>
  <si>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</si>
  <si>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</si>
  <si>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</si>
  <si>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</si>
  <si>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</si>
  <si>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</si>
  <si>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</si>
  <si>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</si>
  <si>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</si>
  <si>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</si>
  <si>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</si>
  <si>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</si>
  <si>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</si>
  <si>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</si>
  <si>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</si>
  <si>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</si>
  <si>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</si>
  <si>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</si>
  <si>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</si>
  <si>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</si>
  <si>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</si>
  <si>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</si>
  <si>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</si>
  <si>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</si>
  <si>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</si>
  <si>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</si>
  <si>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</si>
  <si>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</si>
  <si>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</si>
  <si>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</si>
  <si>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</si>
  <si>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</si>
  <si>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</si>
  <si>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</si>
  <si>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</si>
  <si>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</si>
  <si>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</si>
  <si>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</si>
  <si>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</si>
  <si>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</si>
  <si>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</si>
  <si>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</si>
  <si>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</si>
  <si>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</si>
  <si>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</si>
  <si>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</si>
  <si>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</si>
  <si>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</si>
  <si>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</si>
  <si>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</si>
  <si>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</si>
  <si>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</si>
  <si>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</si>
  <si>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</si>
  <si>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</si>
  <si>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</si>
  <si>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</si>
  <si>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</si>
  <si>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</si>
  <si>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</si>
  <si>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</si>
  <si>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</si>
  <si>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</si>
  <si>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</si>
  <si>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</si>
  <si>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</si>
  <si>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</si>
  <si>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</si>
  <si>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</si>
  <si>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</si>
  <si>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</si>
  <si>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</si>
  <si>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</si>
  <si>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</si>
  <si>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</si>
  <si>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</si>
  <si>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</si>
  <si>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</si>
  <si>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</si>
  <si>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</si>
  <si>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</si>
  <si>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</si>
  <si>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</si>
  <si>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</si>
  <si>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</si>
  <si>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</si>
  <si>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</si>
  <si>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</si>
  <si>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</si>
  <si>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</si>
  <si>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</si>
  <si>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</si>
  <si>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</si>
  <si>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</si>
  <si>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</si>
  <si>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</si>
  <si>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</si>
  <si>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</si>
  <si>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</si>
  <si>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</si>
  <si>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</si>
  <si>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</si>
  <si>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</si>
  <si>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</si>
  <si>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</si>
  <si>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</si>
  <si>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</si>
  <si>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</si>
  <si>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</si>
  <si>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</si>
  <si>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</si>
  <si>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</si>
  <si>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</si>
  <si>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</si>
  <si>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</si>
  <si>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</si>
  <si>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</si>
  <si>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</si>
  <si>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</si>
  <si>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EM team on the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</si>
</sst>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340.26893842592835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46003.217364351854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46003.217364351854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46003.217364351854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46003.217364351854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46003.217364351854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46003.217364351854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46003.217364351854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46003.217364351854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46003.217364351854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46003.217364351854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46003.217364351854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46003.217364351854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46003.217364351854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46003.217364351854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46003.217364351854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46003.217364351854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46003.217364351854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46003.217364351854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46003.217364351854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46003.217364351854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46003.217364351854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46003.217364351854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46003.217364351854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46003.217364351854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46003.217364351854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46003.217364351854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46003.217364351854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46003.217364351854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46003.217364351854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46003.217364351854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46003.217364351854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46003.217364351854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46003.217364351854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46003.217364351854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46003.217364351854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46003.217364351854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46003.217364351854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46003.217364351854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46003.217364351854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46003.217364351854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46003.217364351854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46003.217364351854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46003.217364351854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46003.217364351854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46003.217364351854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46003.217364351854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46003.217364351854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46003.217364351854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46003.217364351854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46003.217364351854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46003.217364351854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46003.217364351854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46003.217364351854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46003.217364351854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46003.217364351854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46003.217364351854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46003.217364351854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46003.217364351854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46003.217364351854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46003.217364351854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46003.217364351854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46003.217364351854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46003.217364351854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46003.217364351854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46003.217364351854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46003.217364351854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46003.217364351854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46003.217364351854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46003.217364351854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46003.217364351854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46003.217364351854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46003.217364351854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46003.217364351854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46003.217364351854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46003.217364351854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46003.217364351854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46003.217364351854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46003.217364351854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46003.217364351854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46003.217364351854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46003.217364351854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46003.217364351854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46003.217364351854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46003.217364351854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46003.217364351854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46003.217364351854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46003.217364351854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46003.217364351854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46003.217364351854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46003.217364351854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46003.217364351854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46003.217364351854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46003.217364351854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46003.217364351854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46003.217364351854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46003.217364351854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46003.217364351854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46003.217364351854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46003.217364351854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46003.217364351854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46003.217364351854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46003.217364351854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46003.217364351854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46003.217364351854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46003.217364351854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46003.217364351854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46003.217364351854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46003.217364351854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46003.217364351854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46003.217364351854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46003.217364351854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46003.217364351854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46003.217364351854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46003.217364351854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46003.217364351854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46003.217364351854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46003.217364351854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46003.217364351854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46003.217364351854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46003.217364351854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46003.217364351854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46003.217364351854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46003.217364351854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46003.217364351854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46003.217364351854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46003.217364351854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46003.217364351854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46003.217364351854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46003.217364351854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46003.217364351854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46003.217364351854</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1D2DD055-1EB4-41E9-9BC1-185F3691FFA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178.21752638889302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18.829945370373025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5.8619824074121425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2.3854546296352055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46003.217364351854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46003.217364351854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46003.217364351854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46003.217364351854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46003.217364351854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46003.217364351854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46003.217364351854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46003.217364351854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46003.217364351854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46003.217364351854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46003.217364351854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46003.217364351854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46003.217364351854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46003.217364351854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46003.217364351854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46003.217364351854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46003.217364351854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46003.217364351854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46003.217364351854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46003.217364351854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46003.217364351854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46003.217364351854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46003.217364351854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46003.217364351854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46003.217364351854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46003.217364351854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46003.217364351854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46003.217364351854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46003.217364351854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46003.217364351854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46003.217364351854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46003.217364351854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46003.217364351854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46003.217364351854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46003.217364351854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46003.217364351854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46003.217364351854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46003.217364351854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46003.217364351854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46003.217364351854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46003.217364351854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46003.217364351854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46003.217364351854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46003.217364351854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46003.217364351854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46003.217364351854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46003.217364351854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46003.217364351854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46003.217364351854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46003.217364351854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46003.217364351854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46003.217364351854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46003.217364351854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46003.217364351854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46003.217364351854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46003.217364351854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46003.217364351854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46003.217364351854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46003.217364351854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46003.217364351854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46003.217364351854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46003.217364351854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46003.217364351854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46003.217364351854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46003.217364351854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46003.217364351854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46003.217364351854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46003.217364351854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46003.217364351854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46003.217364351854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46003.217364351854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46003.217364351854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46003.217364351854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46003.217364351854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46003.217364351854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46003.217364351854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46003.217364351854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46003.217364351854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46003.217364351854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46003.217364351854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46003.217364351854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46003.217364351854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46003.217364351854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46003.217364351854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46003.217364351854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46003.217364351854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46003.217364351854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46003.217364351854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46003.217364351854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46003.217364351854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46003.217364351854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46003.217364351854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46003.217364351854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46003.217364351854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46003.217364351854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46003.217364351854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46003.217364351854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46003.217364351854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46003.217364351854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46003.217364351854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46003.217364351854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46003.217364351854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46003.217364351854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46003.217364351854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46003.217364351854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46003.217364351854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46003.217364351854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46003.217364351854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46003.217364351854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46003.217364351854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46003.217364351854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46003.217364351854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46003.217364351854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46003.217364351854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46003.217364351854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46003.217364351854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46003.217364351854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46003.217364351854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46003.217364351854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46003.217364351854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46003.217364351854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46003.217364351854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46003.217364351854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46003.217364351854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46003.217364351854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46003.217364351854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46003.217364351854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46003.217364351854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46003.217364351854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46003.217364351854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46003.217364351854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46003.217364351854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46003.217364351854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46003.217364351854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46003.217364351854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46003.217364351854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46003.217364351854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46003.217364351854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46003.217364351854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46003.217364351854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46003.217364351854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46003.217364351854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46003.217364351854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46003.217364351854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46003.217364351854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46003.217364351854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46003.217364351854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46003.217364351854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46003.217364351854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46003.217364351854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46003.217364351854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46003.217364351854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46003.217364351854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46003.217364351854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46003.217364351854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46003.217364351854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46003.217364351854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46003.217364351854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46003.217364351854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46003.217364351854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46003.217364351854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46003.217364351854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46003.217364351854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46003.217364351854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46003.217364351854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46003.217364351854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46003.217364351854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46003.217364351854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46003.217364351854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46003.217364351854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46003.217364351854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46003.217364351854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46003.217364351854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46003.217364351854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46003.217364351854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46003.217364351854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46003.217364351854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46003.217364351854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46003.217364351854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46003.217364351854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46003.217364351854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46003.217364351854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46003.217364351854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46003.217364351854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46003.217364351854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46003.217364351854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46003.217364351854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46003.217364351854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46003.217364351854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46003.217364351854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46003.217364351854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46003.217364351854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46003.217364351854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46003.217364351854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46003.217364351854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46003.217364351854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46003.217364351854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46003.217364351854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46003.217364351854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46003.217364351854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46003.217364351854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46003.217364351854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46003.217364351854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46003.217364351854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46003.217364351854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46003.217364351854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46003.217364351854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46003.217364351854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46003.217364351854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46003.217364351854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46003.217364351854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46003.217364351854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46003.217364351854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46003.217364351854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46003.217364351854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46003.217364351854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46003.217364351854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46003.217364351854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46003.217364351854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46003.217364351854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46003.217364351854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46003.217364351854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46003.217364351854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46003.217364351854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46003.217364351854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46003.217364351854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46003.217364351854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46003.217364351854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46003.217364351854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46003.217364351854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46003.217364351854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46003.217364351854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46003.217364351854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46003.217364351854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46003.217364351854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46003.217364351854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46003.217364351854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46003.217364351854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46003.217364351854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46003.217364351854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46003.217364351854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46003.217364351854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46003.217364351854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46003.217364351854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46003.217364351854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46003.217364351854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46003.217364351854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46003.217364351854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46003.217364351854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46003.217364351854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46003.217364351854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46003.217364351854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46003.217364351854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46003.217364351854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46003.217364351854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46003.217364351854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46003.217364351854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46003.217364351854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46003.217364351854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46003.217364351854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46003.217364351854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46003.217364351854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46003.217364351854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46003.217364351854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46003.217364351854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46003.217364351854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46003.217364351854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46003.217364351854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46003.217364351854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46003.217364351854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46003.217364351854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46003.217364351854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46003.217364351854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46003.217364351854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46003.217364351854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46003.217364351854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46003.217364351854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46003.217364351854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46003.217364351854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46003.217364351854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46003.217364351854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46003.217364351854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46003.217364351854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46003.217364351854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46003.217364351854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46003.217364351854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46003.217364351854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46003.217364351854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46003.217364351854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46003.217364351854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46003.217364351854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46003.217364351854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46003.217364351854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46003.217364351854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46003.217364351854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46003.217364351854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46003.217364351854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46003.217364351854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46003.217364351854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46003.217364351854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46003.217364351854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46003.217364351854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46003.217364351854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46003.217364351854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46003.217364351854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46003.217364351854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46003.217364351854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46003.217364351854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46003.217364351854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46003.217364351854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46003.217364351854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46003.217364351854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46003.217364351854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46003.217364351854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46003.217364351854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46003.217364351854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46003.217364351854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46003.217364351854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46003.217364351854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46003.217364351854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46003.217364351854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46003.217364351854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46003.217364351854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46003.217364351854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46003.217364351854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46003.217364351854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46003.217364351854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46003.217364351854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46003.217364351854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46003.217364351854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46003.217364351854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46003.217364351854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46003.217364351854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46003.217364351854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46003.217364351854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46003.217364351854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46003.217364351854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46003.217364351854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46003.217364351854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46003.217364351854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46003.217364351854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46003.217364351854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46003.217364351854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46003.217364351854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46003.217364351854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46003.217364351854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46003.217364351854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46003.217364351854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46003.217364351854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46003.217364351854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46003.217364351854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46003.217364351854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46003.217364351854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46003.217364351854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46003.217364351854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46003.217364351854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46003.217364351854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46003.217364351854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46003.217364351854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46003.217364351854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46003.217364351854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46003.217364351854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46003.217364351854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46003.217364351854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46003.217364351854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46003.217364351854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46003.217364351854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46003.217364351854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46003.217364351854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46003.217364351854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46003.217364351854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46003.217364351854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46003.217364351854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46003.217364351854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46003.217364351854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46003.217364351854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46003.217364351854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46003.217364351854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46003.217364351854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46003.217364351854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46003.217364351854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46003.217364351854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46003.217364351854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46003.217364351854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46003.217364351854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46003.217364351854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46003.217364351854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46003.217364351854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46003.217364351854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46003.217364351854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46003.217364351854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46003.217364351854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46003.217364351854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46003.217364351854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46003.217364351854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46003.217364351854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46003.217364351854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46003.217364351854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46003.217364351854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46003.217364351854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46003.217364351854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46003.217364351854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46003.217364351854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46003.217364351854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46003.217364351854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46003.217364351854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46003.217364351854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46003.217364351854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46003.217364351854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46003.217364351854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46003.217364351854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46003.217364351854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46003.217364351854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46003.217364351854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46003.217364351854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46003.217364351854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46003.217364351854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46003.217364351854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46003.217364351854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46003.217364351854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46003.217364351854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46003.217364351854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46003.217364351854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46003.217364351854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46003.217364351854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46003.217364351854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46003.217364351854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46003.217364351854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46003.217364351854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46003.217364351854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46003.217364351854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46003.217364351854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46003.217364351854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46003.217364351854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46003.217364351854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46003.217364351854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46003.217364351854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46003.217364351854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46003.217364351854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46003.217364351854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46003.217364351854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46003.217364351854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46003.217364351854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46003.217364351854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46003.217364351854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46003.217364351854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46003.217364351854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46003.217364351854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46003.217364351854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46003.217364351854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46003.217364351854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46003.217364351854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46003.217364351854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46003.217364351854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46003.217364351854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46003.217364351854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46003.217364351854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46003.217364351854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46003.217364351854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46003.217364351854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46003.217364351854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46003.217364351854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46003.217364351854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46003.217364351854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46003.217364351854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46003.217364351854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46003.217364351854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46003.217364351854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46003.217364351854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46003.217364351854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46003.217364351854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46003.217364351854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46003.217364351854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46003.217364351854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46003.217364351854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46003.217364351854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46003.217364351854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46003.217364351854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46003.217364351854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46003.217364351854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46003.217364351854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46003.217364351854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46003.217364351854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46003.217364351854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46003.217364351854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46003.217364351854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46003.217364351854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46003.217364351854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46003.217364351854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46003.217364351854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46003.217364351854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46003.217364351854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46003.217364351854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46003.217364351854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46003.217364351854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46003.217364351854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46003.217364351854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46003.217364351854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46003.217364351854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46003.217364351854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46003.217364351854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46003.217364351854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46003.217364351854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46003.217364351854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46003.217364351854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46003.217364351854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46003.217364351854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46003.217364351854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46003.217364351854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46003.217364351854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46003.217364351854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46003.217364351854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46003.217364351854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46003.217364351854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46003.217364351854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46003.217364351854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46003.217364351854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46003.217364351854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46003.217364351854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46003.217364351854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46003.217364351854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46003.217364351854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46003.217364351854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46003.217364351854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46003.217364351854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46003.217364351854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46003.217364351854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46003.217364351854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46003.217364351854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46003.217364351854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46003.217364351854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46003.217364351854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46003.217364351854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46003.217364351854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46003.217364351854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46003.217364351854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46003.217364351854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46003.217364351854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46003.217364351854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46003.217364351854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46003.217364351854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46003.217364351854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46003.217364351854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46003.217364351854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46003.217364351854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46003.217364351854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46003.217364351854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46003.217364351854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46003.217364351854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46003.217364351854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46003.217364351854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46003.217364351854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46003.217364351854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46003.217364351854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46003.217364351854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46003.217364351854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46003.217364351854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46003.217364351854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46003.217364351854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46003.217364351854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46003.217364351854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46003.217364351854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46003.217364351854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46003.217364351854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46003.217364351854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46003.217364351854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46003.217364351854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46003.217364351854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46003.217364351854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46003.217364351854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46003.217364351854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46003.217364351854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46003.217364351854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46003.217364351854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46003.217364351854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46003.217364351854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46003.217364351854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46003.217364351854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46003.217364351854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46003.217364351854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46003.217364351854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46003.217364351854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46003.217364351854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46003.217364351854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46003.217364351854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46003.217364351854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46003.217364351854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46003.217364351854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46003.217364351854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46003.217364351854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46003.217364351854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46003.217364351854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46003.217364351854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46003.217364351854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46003.217364351854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46003.217364351854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46003.217364351854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46003.217364351854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46003.217364351854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46003.217364351854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46003.217364351854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46003.217364351854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46003.217364351854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46003.217364351854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46003.217364351854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46003.217364351854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46003.217364351854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46003.217364351854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46003.217364351854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46003.217364351854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46003.217364351854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46003.217364351854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46003.217364351854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46003.217364351854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46003.217364351854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46003.217364351854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46003.217364351854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46003.217364351854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46003.217364351854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46003.217364351854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46003.217364351854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46003.217364351854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46003.217364351854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46003.217364351854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46003.217364351854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46003.217364351854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46003.217364351854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46003.217364351854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46003.217364351854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46003.217364351854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46003.217364351854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46003.217364351854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46003.217364351854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46003.217364351854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46003.217364351854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46003.217364351854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46003.217364351854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46003.217364351854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46003.217364351854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46003.217364351854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46003.217364351854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46003.217364351854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46003.217364351854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46003.217364351854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46003.217364351854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46003.217364351854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46003.217364351854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46003.217364351854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46003.217364351854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46003.217364351854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46003.217364351854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46003.217364351854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46003.217364351854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46003.217364351854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46003.217364351854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46003.217364351854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46003.217364351854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46003.217364351854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46003.217364351854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46003.217364351854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46003.217364351854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46003.217364351854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46003.217364351854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46003.217364351854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46003.217364351854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46003.217364351854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46003.217364351854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46003.217364351854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46003.217364351854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46003.217364351854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46003.217364351854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46003.217364351854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46003.217364351854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46003.217364351854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46003.217364351854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46003.217364351854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46003.217364351854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46003.217364351854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46003.217364351854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46003.217364351854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46003.217364351854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46003.217364351854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46003.217364351854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46003.217364351854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46003.217364351854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46003.217364351854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46003.217364351854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46003.217364351854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46003.217364351854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46003.217364351854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46003.217364351854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46003.217364351854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46003.217364351854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46003.217364351854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46003.217364351854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46003.217364351854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46003.217364351854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46003.217364351854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46003.217364351854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46003.217364351854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46003.217364351854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46003.217364351854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46003.217364351854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46003.217364351854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46003.217364351854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46003.217364351854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46003.217364351854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46003.217364351854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46003.217364351854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46003.217364351854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46003.217364351854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46003.217364351854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46003.217364351854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46003.217364351854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46003.217364351854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46003.217364351854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46003.217364351854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46003.217364351854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46003.217364351854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46003.217364351854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46003.217364351854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46003.217364351854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46003.217364351854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46003.217364351854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46003.217364351854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46003.217364351854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46003.217364351854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46003.217364351854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46003.217364351854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46003.217364351854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46003.217364351854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46003.217364351854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46003.217364351854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46003.217364351854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46003.217364351854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46003.217364351854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46003.217364351854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46003.217364351854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46003.217364351854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46003.217364351854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46003.217364351854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46003.217364351854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46003.217364351854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46003.217364351854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46003.217364351854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46003.217364351854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46003.217364351854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46003.217364351854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46003.217364351854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46003.217364351854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46003.217364351854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46003.217364351854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46003.217364351854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46003.217364351854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46003.217364351854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46003.217364351854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46003.217364351854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46003.217364351854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46003.217364351854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46003.217364351854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46003.217364351854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46003.217364351854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46003.217364351854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46003.217364351854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46003.217364351854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46003.217364351854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46003.217364351854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46003.217364351854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46003.217364351854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46003.217364351854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46003.217364351854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46003.217364351854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46003.217364351854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46003.217364351854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46003.217364351854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46003.217364351854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46003.217364351854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46003.217364351854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46003.217364351854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46003.217364351854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46003.217364351854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46003.217364351854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46003.217364351854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46003.217364351854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46003.217364351854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46003.217364351854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46003.217364351854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46003.217364351854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46003.217364351854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46003.217364351854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46003.217364351854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46003.217364351854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46003.217364351854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46003.217364351854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46003.217364351854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46003.217364351854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46003.217364351854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46003.217364351854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46003.217364351854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46003.217364351854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46003.217364351854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46003.217364351854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46003.217364351854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46003.217364351854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46003.217364351854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46003.217364351854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46003.217364351854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46003.217364351854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46003.217364351854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46003.217364351854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46003.217364351854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46003.217364351854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46003.217364351854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46003.217364351854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46003.217364351854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46003.217364351854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46003.217364351854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46003.217364351854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46003.217364351854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46003.217364351854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46003.217364351854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46003.217364351854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46003.217364351854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46003.217364351854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46003.217364351854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46003.217364351854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46003.217364351854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46003.217364351854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46003.217364351854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46003.217364351854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46003.217364351854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46003.217364351854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46003.217364351854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46003.217364351854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46003.217364351854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46003.217364351854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46003.217364351854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46003.217364351854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46003.217364351854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46003.217364351854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46003.217364351854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46003.217364351854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46003.217364351854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46003.217364351854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46003.217364351854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46003.217364351854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46003.217364351854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46003.217364351854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46003.217364351854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46003.217364351854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46003.217364351854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46003.217364351854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46003.217364351854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46003.217364351854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46003.217364351854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46003.217364351854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46003.217364351854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46003.217364351854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46003.217364351854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46003.217364351854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46003.217364351854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46003.217364351854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46003.217364351854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46003.217364351854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46003.217364351854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46003.217364351854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46003.217364351854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46003.217364351854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46003.217364351854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46003.217364351854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46003.217364351854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46003.217364351854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46003.217364351854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46003.217364351854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46003.217364351854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46003.217364351854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46003.217364351854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46003.217364351854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46003.217364351854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46003.217364351854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46003.217364351854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46003.217364351854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46003.217364351854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46003.217364351854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46003.217364351854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46003.217364351854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46003.217364351854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46003.217364351854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46003.217364351854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46003.217364351854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46003.217364351854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46003.217364351854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46003.217364351854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46003.217364351854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46003.217364351854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46003.217364351854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46003.217364351854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46003.217364351854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46003.217364351854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46003.217364351854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46003.217364351854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46003.217364351854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46003.217364351854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46003.217364351854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46003.217364351854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46003.217364351854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46003.217364351854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46003.217364351854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46003.217364351854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46003.217364351854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46003.217364351854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46003.217364351854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46003.217364351854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46003.217364351854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46003.217364351854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46003.217364351854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46003.217364351854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46003.217364351854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46003.217364351854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46003.217364351854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46003.217364351854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46003.217364351854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46003.217364351854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46003.217364351854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46003.217364351854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46003.217364351854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46003.217364351854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46003.217364351854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46003.217364351854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46003.217364351854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46003.217364351854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46003.217364351854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46003.217364351854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46003.217364351854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46003.217364351854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46003.217364351854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46003.217364351854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46003.217364351854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46003.217364351854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46003.217364351854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46003.217364351854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46003.217364351854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46003.217364351854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46003.217364351854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46003.217364351854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46003.217364351854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46003.217364351854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46003.217364351854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46003.217364351854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46003.217364351854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46003.217364351854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46003.217364351854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46003.217364351854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46003.217364351854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46003.217364351854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46003.217364351854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46003.217364351854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46003.217364351854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46003.217364351854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46003.217364351854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46003.217364351854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46003.217364351854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46003.217364351854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46003.217364351854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46003.217364351854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46003.217364351854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46003.217364351854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46003.217364351854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46003.217364351854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46003.217364351854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46003.217364351854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46003.217364351854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46003.217364351854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46003.217364351854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46003.217364351854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46003.217364351854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46003.217364351854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46003.217364351854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46003.217364351854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46003.217364351854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46003.217364351854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46003.217364351854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46003.217364351854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46003.217364351854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46003.217364351854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46003.217364351854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46003.217364351854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46003.217364351854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46003.217364351854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46003.217364351854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46003.217364351854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46003.217364351854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46003.217364351854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46003.217364351854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46003.217364351854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46003.217364351854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46003.217364351854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46003.217364351854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46003.217364351854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46003.217364351854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46003.217364351854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46003.217364351854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46003.217364351854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46003.217364351854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46003.217364351854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46003.217364351854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46003.217364351854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46003.217364351854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46003.217364351854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46003.217364351854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46003.217364351854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46003.217364351854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46003.217364351854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46003.217364351854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46003.217364351854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46003.217364351854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46003.217364351854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46003.217364351854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46003.217364351854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46003.217364351854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46003.217364351854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46003.217364351854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46003.217364351854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46003.217364351854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46003.217364351854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46003.217364351854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46003.217364351854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46003.217364351854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46003.217364351854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46003.217364351854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46003.217364351854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46003.217364351854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46003.217364351854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46003.217364351854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46003.217364351854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46003.217364351854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46003.217364351854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46003.217364351854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46003.217364351854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46003.217364351854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46003.217364351854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46003.217364351854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46003.217364351854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46003.217364351854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46003.217364351854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46003.217364351854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46003.217364351854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46003.217364351854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46003.217364351854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46003.217364351854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46003.217364351854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46003.217364351854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46003.217364351854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46003.217364351854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46003.217364351854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46003.217364351854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46003.217364351854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46003.217364351854</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299.73664675925829</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4.4232208333341987</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35235</v>
      </c>
      <c r="E4" s="90" t="s">
        <v>39106</v>
      </c>
      <c r="F4" s="91">
        <v>46003.199305555558</v>
      </c>
      <c r="G4" s="92">
        <f t="shared" ref="G4:G8" ca="1" si="1">IFERROR(NOW()-F4,"")</f>
        <v>1.8058796296827495E-2</v>
      </c>
      <c r="H4" s="91">
        <v>46003.149259259262</v>
      </c>
      <c r="I4" s="106" t="str">
        <f>IFERROR(VLOOKUP(D4,DB!A:F,6,0),"")</f>
        <v>SCECO+STB</v>
      </c>
      <c r="J4" s="106" t="str">
        <f>IFERROR(VLOOKUP(D4,DB!A:G,7,0),"")</f>
        <v>Weak</v>
      </c>
      <c r="K4" s="93" t="s">
        <v>39126</v>
      </c>
      <c r="L4" s="87" t="str">
        <f>IFERROR(VLOOKUP(D4,DB!A:I,9,0),"")</f>
        <v>Latis</v>
      </c>
    </row>
    <row r="5" spans="1:16" ht="15" customHeight="1">
      <c r="A5" s="106"/>
      <c r="B5" s="106" t="str">
        <f>IFERROR(VLOOKUP(D5,DB!A:K,11,0),"")</f>
        <v/>
      </c>
      <c r="C5" s="89"/>
      <c r="D5" s="87"/>
      <c r="E5" s="90"/>
      <c r="F5" s="91"/>
      <c r="G5" s="92">
        <f t="shared" ca="1" si="1"/>
        <v>46003.217364351854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46003.217364351854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46003.217364351854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46003.217364351854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46003.217364351854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46003.217364351854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46003.217364351854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46003.217364351854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46003.217364351854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46003.217364351854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46003.217364351854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46003.217364351854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46003.217364351854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46003.217364351854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46003.217364351854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46003.217364351854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46003.217364351854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46003.217364351854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46003.217364351854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46003.217364351854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46003.217364351854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46003.217364351854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46003.217364351854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46003.217364351854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46003.217364351854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46003.217364351854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46003.217364351854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46003.217364351854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46003.217364351854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46003.217364351854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46003.217364351854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46003.217364351854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46003.217364351854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46003.217364351854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46003.217364351854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46003.217364351854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46003.217364351854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46003.217364351854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46003.217364351854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46003.217364351854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46003.217364351854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46003.217364351854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46003.217364351854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46003.217364351854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46003.217364351854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46003.217364351854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46003.217364351854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46003.217364351854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46003.217364351854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46003.217364351854</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111.38530416666617</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77.028487037037848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54.55625324074208</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21.844065740740916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6.1098759259257349</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1.0978504629674717</v>
      </c>
      <c r="H7" s="38">
        <v>46002.086875000001</v>
      </c>
      <c r="I7" s="37" t="str">
        <f>IFERROR(VLOOKUP(D7,[1]DB!A:F,6,0),"")</f>
        <v>SCECO</v>
      </c>
      <c r="J7" s="37" t="str">
        <f>IFERROR(VLOOKUP(D7,[1]DB!A:G,7,0),"")</f>
        <v>Good</v>
      </c>
      <c r="K7" s="99" t="s">
        <v>39139</v>
      </c>
      <c r="L7" s="37" t="str">
        <f>IFERROR(VLOOKUP(D7,[1]DB!A:I,9,0),"")</f>
        <v>Latis</v>
      </c>
      <c r="M7" s="37"/>
    </row>
    <row r="8" spans="1:13">
      <c r="A8" s="151"/>
      <c r="B8" s="151" t="str">
        <f>IFERROR(VLOOKUP(D8,[1]DB!A:K,11,0),"")</f>
        <v>R5</v>
      </c>
      <c r="C8" s="151">
        <v>1</v>
      </c>
      <c r="D8" s="151" t="s">
        <v>36412</v>
      </c>
      <c r="E8" s="151" t="s">
        <v>39106</v>
      </c>
      <c r="F8" s="152"/>
      <c r="G8" s="153">
        <f t="shared" ref="G8:G63" ca="1" si="3">IFERROR(NOW()-F8,"")</f>
        <v>46003.217364351854</v>
      </c>
      <c r="H8" s="152">
        <v>46003.202430555553</v>
      </c>
      <c r="I8" s="151" t="str">
        <f>IFERROR(VLOOKUP(D8,[1]DB!A:F,6,0),"")</f>
        <v>Generator-SG</v>
      </c>
      <c r="J8" s="151" t="str">
        <f>IFERROR(VLOOKUP(D8,[1]DB!A:G,7,0),"")</f>
        <v>Dead</v>
      </c>
      <c r="K8" s="151" t="s">
        <v>39140</v>
      </c>
      <c r="L8" s="151" t="str">
        <f>IFERROR(VLOOKUP(D8,[1]DB!A:I,9,0),"")</f>
        <v>Latis</v>
      </c>
      <c r="M8" s="151"/>
    </row>
    <row r="9" spans="1:13">
      <c r="A9" s="151"/>
      <c r="B9" s="151" t="str">
        <f>IFERROR(VLOOKUP(D9,[1]DB!A:K,11,0),"")</f>
        <v/>
      </c>
      <c r="C9" s="151"/>
      <c r="D9" s="151"/>
      <c r="E9" s="151"/>
      <c r="F9" s="152"/>
      <c r="G9" s="153">
        <f t="shared" ca="1" si="3"/>
        <v>46003.217364351854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46003.217364351854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46003.217364351854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46003.217364351854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46003.217364351854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46003.217364351854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46003.217364351854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46003.217364351854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46003.217364351854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46003.217364351854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46003.217364351854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46003.217364351854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46003.217364351854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46003.217364351854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46003.217364351854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46003.217364351854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46003.217364351854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46003.217364351854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46003.217364351854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46003.217364351854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46003.217364351854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46003.217364351854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46003.217364351854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46003.217364351854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46003.217364351854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46003.217364351854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46003.217364351854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46003.217364351854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46003.217364351854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46003.217364351854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46003.217364351854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46003.217364351854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46003.217364351854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46003.217364351854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46003.217364351854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46003.217364351854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46003.217364351854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46003.217364351854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46003.217364351854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46003.217364351854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46003.217364351854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46003.217364351854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46003.217364351854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46003.217364351854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46003.217364351854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46003.217364351854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46003.217364351854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46003.217364351854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46003.217364351854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46003.217364351854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46003.217364351854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46003.217364351854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46003.217364351854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46003.217364351854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46003.217364351854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46003.217364351854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46003.217364351854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46003.217364351854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46003.217364351854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46003.217364351854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46003.217364351854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46003.217364351854</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46003.217364351854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46003.217364351854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46003.217364351854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46003.217364351854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46003.217364351854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46003.217364351854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46003.217364351854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46003.217364351854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46003.217364351854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46003.217364351854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46003.217364351854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46003.217364351854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46003.217364351854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46003.217364351854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46003.217364351854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46003.217364351854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46003.217364351854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46003.217364351854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46003.217364351854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46003.217364351854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46003.217364351854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46003.217364351854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46003.217364351854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46003.217364351854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46003.217364351854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46003.217364351854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46003.217364351854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46003.217364351854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46003.217364351854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46003.217364351854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46003.217364351854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46003.217364351854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46003.217364351854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46003.217364351854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46003.217364351854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46003.217364351854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46003.217364351854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46003.217364351854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46003.217364351854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46003.217364351854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46003.217364351854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46003.217364351854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46003.217364351854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46003.217364351854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46003.217364351854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46003.217364351854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46003.217364351854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46003.217364351854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46003.217364351854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46003.217364351854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46003.217364351854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46003.217364351854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46003.217364351854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46003.217364351854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46003.217364351854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46003.217364351854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46003.217364351854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46003.217364351854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46003.217364351854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46003.217364351854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46003.217364351854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46003.217364351854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46003.217364351854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46003.217364351854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46003.217364351854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46003.217364351854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46003.217364351854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46003.217364351854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46003.217364351854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46003.217364351854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46003.217364351854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46003.217364351854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46003.217364351854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46003.217364351854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46003.217364351854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46003.217364351854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46003.217364351854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46003.217364351854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46003.217364351854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46003.217364351854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46003.217364351854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46003.217364351854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46003.217364351854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46003.217364351854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46003.217364351854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46003.217364351854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46003.217364351854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46003.217364351854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46003.217364351854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46003.217364351854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46003.217364351854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46003.217364351854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46003.217364351854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46003.217364351854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46003.217364351854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46003.217364351854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46003.217364351854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46003.217364351854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46003.217364351854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46003.217364351854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46003.217364351854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46003.217364351854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46003.217364351854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46003.217364351854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46003.217364351854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46003.217364351854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46003.217364351854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46003.217364351854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46003.217364351854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46003.217364351854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46003.217364351854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46003.217364351854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46003.217364351854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46003.217364351854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46003.217364351854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46003.217364351854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46003.217364351854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46003.217364351854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46003.217364351854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46003.217364351854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46003.217364351854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46003.217364351854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46003.217364351854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46003.217364351854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46003.217364351854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46003.217364351854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46003.217364351854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46003.217364351854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46003.217364351854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46003.217364351854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46003.217364351854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46003.217364351854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46003.217364351854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46003.217364351854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46003.217364351854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46003.217364351854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46003.217364351854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46003.217364351854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46003.217364351854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46003.217364351854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46003.217364351854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46003.217364351854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46003.217364351854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46003.217364351854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46003.217364351854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46003.217364351854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46003.217364351854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46003.217364351854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46003.217364351854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46003.217364351854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46003.217364351854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46003.217364351854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46003.217364351854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46003.217364351854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46003.217364351854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46003.217364351854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46003.217364351854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46003.217364351854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46003.217364351854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46003.217364351854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46003.217364351854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46003.217364351854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46003.217364351854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46003.217364351854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46003.217364351854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46003.217364351854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46003.217364351854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46003.217364351854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46003.217364351854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46003.217364351854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46003.217364351854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46003.217364351854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46003.217364351854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46003.217364351854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46003.217364351854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46003.217364351854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46003.217364351854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46003.217364351854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46003.217364351854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46003.217364351854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46003.217364351854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46003.217364351854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46003.217364351854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46003.217364351854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46003.217364351854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46003.217364351854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46003.217364351854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46003.217364351854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46003.217364351854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46003.217364351854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46003.217364351854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46003.217364351854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46003.217364351854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46003.217364351854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46003.217364351854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46003.217364351854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46003.217364351854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46003.217364351854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46003.217364351854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46003.217364351854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46003.217364351854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46003.217364351854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46003.217364351854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46003.217364351854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46003.217364351854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46003.217364351854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46003.217364351854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46003.217364351854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46003.217364351854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46003.217364351854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46003.217364351854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46003.217364351854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46003.217364351854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46003.217364351854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46003.217364351854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46003.217364351854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46003.217364351854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46003.217364351854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46003.217364351854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46003.217364351854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46003.217364351854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46003.217364351854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46003.217364351854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46003.217364351854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46003.217364351854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46003.217364351854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46003.217364351854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46003.217364351854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46003.217364351854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46003.217364351854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46003.217364351854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46003.217364351854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46003.217364351854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46003.217364351854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46003.217364351854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46003.217364351854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46003.217364351854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46003.217364351854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46003.217364351854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46003.217364351854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46003.217364351854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46003.217364351854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46003.217364351854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46003.217364351854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46003.217364351854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46003.217364351854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46003.217364351854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46003.217364351854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46003.217364351854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46003.217364351854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46003.217364351854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46003.217364351854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46003.217364351854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46003.217364351854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46003.217364351854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46003.217364351854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46003.217364351854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46003.217364351854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46003.217364351854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46003.217364351854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46003.217364351854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46003.217364351854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46003.217364351854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46003.217364351854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46003.217364351854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46003.217364351854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46003.217364351854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46003.217364351854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46003.217364351854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46003.217364351854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46003.217364351854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46003.217364351854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46003.217364351854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46003.217364351854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46003.217364351854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46003.217364351854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46003.217364351854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46003.217364351854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46003.217364351854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46003.217364351854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46003.217364351854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46003.217364351854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46003.217364351854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46003.217364351854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46003.217364351854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46003.217364351854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46003.217364351854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46003.217364351854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46003.217364351854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46003.217364351854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46003.217364351854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46003.217364351854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46003.217364351854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46003.217364351854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46003.217364351854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46003.217364351854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46003.217364351854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46003.217364351854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46003.217364351854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46003.217364351854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46003.217364351854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46003.217364351854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46003.217364351854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46003.217364351854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46003.217364351854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46003.217364351854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46003.217364351854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46003.217364351854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46003.217364351854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46003.217364351854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46003.217364351854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46003.217364351854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46003.217364351854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46003.217364351854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46003.217364351854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46003.217364351854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46003.217364351854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46003.217364351854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46003.217364351854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46003.217364351854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46003.217364351854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46003.217364351854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46003.217364351854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46003.217364351854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46003.217364351854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46003.217364351854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46003.217364351854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46003.217364351854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46003.217364351854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46003.217364351854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46003.217364351854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46003.217364351854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46003.217364351854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46003.217364351854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46003.217364351854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46003.217364351854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46003.217364351854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46003.217364351854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46003.217364351854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46003.217364351854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46003.217364351854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46003.217364351854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46003.217364351854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46003.217364351854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46003.217364351854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46003.217364351854</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46003.217364351854</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2025-12-12T02:15:09Z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