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362" documentId="120_S{2AC9BD13-BADA-5192-A53E-5A8FF88502F6}" xr6:coauthVersionLast="47" xr6:coauthVersionMax="47" xr10:uidLastSave="{7744A05B-D6AD-467B-BF24-E3E9D53D3C4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B7" i="5"/>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<sst xmlns="http://schemas.openxmlformats.org/spreadsheetml/2006/main" count="180305" uniqueCount="39133">
  <si>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</si>
  <si>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</si>
  <si>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</si>
  <si>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</si>
  <si>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</si>
  <si>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</si>
  <si>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</si>
  <si>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</si>
  <si>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</si>
  <si>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</si>
  <si>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</si>
  <si>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</si>
  <si>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</si>
  <si>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</si>
  <si>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</si>
  <si>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</si>
  <si>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</si>
  <si>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</si>
  <si>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</si>
  <si>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</si>
  <si>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</si>
  <si>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</si>
  <si>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</si>
  <si>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</si>
  <si>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</si>
  <si>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</si>
  <si>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</si>
  <si>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</si>
  <si>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</si>
  <si>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</si>
  <si>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</si>
  <si>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</si>
  <si>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</si>
  <si>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</si>
  <si>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</si>
  <si>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</si>
  <si>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</si>
  <si>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</si>
  <si>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</si>
  <si>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</si>
  <si>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</si>
  <si>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</si>
  <si>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</si>
  <si>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</si>
  <si>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</si>
  <si>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</si>
  <si>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</si>
  <si>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</si>
  <si>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</si>
  <si>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</si>
  <si>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</si>
  <si>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</si>
  <si>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</si>
  <si>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</si>
  <si>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</si>
  <si>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</si>
  <si>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</si>
  <si>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</si>
  <si>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</si>
  <si>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</si>
  <si>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</si>
  <si>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</si>
  <si>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</si>
  <si>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</si>
  <si>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</si>
  <si>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</si>
  <si>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</si>
  <si>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</si>
  <si>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</si>
  <si>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</si>
  <si>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</si>
  <si>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</si>
  <si>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</si>
  <si>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</si>
  <si>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</si>
  <si>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</si>
  <si>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</si>
  <si>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</si>
  <si>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</si>
  <si>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</si>
  <si>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</si>
  <si>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</si>
  <si>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</si>
  <si>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</si>
  <si>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</si>
  <si>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</si>
  <si>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</si>
  <si>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</si>
  <si>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</si>
  <si>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</si>
  <si>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</si>
  <si>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</si>
  <si>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</si>
  <si>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</si>
  <si>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</si>
  <si>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</si>
  <si>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</si>
  <si>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</si>
  <si>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</si>
  <si>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</si>
  <si>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</si>
  <si>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</si>
  <si>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</si>
  <si>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</si>
  <si>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</si>
  <si>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</si>
  <si>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</si>
  <si>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</si>
  <si>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</si>
  <si>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</si>
  <si>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</si>
  <si>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</si>
  <si>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</si>
  <si>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</si>
  <si>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</si>
  <si>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</si>
  <si>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</si>
  <si>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</si>
  <si>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</si>
  <si>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</si>
  <si>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</si>
  <si>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</si>
  <si>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</si>
  <si>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</si>
  <si>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</si>
  <si>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</si>
  <si>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</si>
  <si>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</si>
  <si>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</si>
  <si>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</si>
  <si>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</si>
  <si>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</si>
  <si>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</si>
  <si>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</si>
  <si>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</si>
  <si>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</si>
  <si>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</si>
  <si>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</si>
  <si>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</si>
  <si>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</si>
  <si>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</si>
  <si>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</si>
  <si>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</si>
  <si>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</si>
  <si>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</si>
  <si>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</si>
  <si>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</si>
  <si>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</si>
  <si>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</si>
  <si>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</si>
  <si>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</si>
  <si>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</si>
  <si>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</si>
  <si>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</si>
  <si>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</si>
  <si>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</si>
  <si>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</si>
  <si>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</si>
  <si>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</si>
  <si>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</si>
  <si>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</si>
  <si>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</si>
  <si>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</si>
  <si>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</si>
  <si>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</si>
  <si>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</si>
  <si>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</si>
  <si>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</si>
  <si>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</si>
  <si>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</si>
  <si>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</si>
  <si>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</si>
  <si>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</si>
  <si>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</si>
  <si>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</si>
  <si>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</si>
  <si>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</si>
  <si>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</si>
  <si>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</si>
  <si>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</si>
  <si>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</si>
  <si>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</si>
  <si>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</si>
  <si>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</si>
  <si>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</si>
  <si>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</si>
  <si>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</si>
  <si>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</si>
  <si>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</si>
  <si>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</si>
  <si>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</si>
  <si>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</si>
  <si>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</si>
  <si>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</si>
  <si>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</si>
  <si>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</si>
  <si>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</si>
  <si>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</si>
  <si>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</si>
  <si>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</si>
  <si>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</si>
  <si>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</si>
  <si>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</si>
  <si>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</si>
  <si>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</si>
  <si>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</si>
  <si>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</si>
  <si>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</si>
  <si>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</si>
  <si>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</si>
  <si>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</si>
  <si>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</si>
  <si>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</si>
  <si>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</si>
  <si>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</si>
  <si>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</si>
  <si>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</si>
  <si>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</si>
  <si>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</si>
  <si>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</si>
  <si>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</si>
  <si>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</si>
  <si>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</si>
  <si>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</si>
  <si>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</si>
  <si>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</si>
  <si>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</si>
  <si>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</si>
  <si>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</si>
  <si>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</si>
  <si>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</si>
  <si>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</si>
  <si>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</si>
  <si>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</si>
  <si>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</si>
  <si>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</si>
  <si>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</si>
  <si>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</si>
  <si>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</si>
  <si>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</si>
  <si>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</si>
  <si>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</si>
  <si>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</si>
  <si>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</si>
  <si>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</si>
  <si>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</si>
  <si>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</si>
  <si>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</si>
  <si>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</si>
  <si>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</si>
  <si>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</si>
  <si>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</si>
  <si>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</si>
  <si>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</si>
  <si>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</si>
  <si>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</si>
  <si>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</si>
  <si>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</si>
  <si>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</si>
  <si>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</si>
  <si>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</si>
  <si>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</si>
  <si>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</si>
  <si>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</si>
  <si>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</si>
  <si>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</si>
  <si>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</si>
  <si>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</si>
  <si>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</si>
  <si>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</si>
  <si>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</si>
  <si>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</si>
  <si>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</si>
  <si>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</si>
  <si>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</si>
  <si>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</si>
  <si>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</si>
  <si>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</si>
  <si>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</si>
  <si>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</si>
  <si>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</si>
  <si>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</si>
  <si>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</si>
  <si>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</si>
  <si>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</si>
  <si>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</si>
  <si>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</si>
  <si>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</si>
  <si>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</si>
  <si>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</si>
  <si>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</si>
  <si>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</si>
  <si>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</si>
  <si>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</si>
  <si>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</si>
  <si>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</si>
  <si>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</si>
  <si>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</si>
  <si>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</si>
  <si>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</si>
  <si>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</si>
  <si>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</si>
  <si>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</si>
  <si>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</si>
  <si>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</si>
  <si>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</si>
  <si>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</si>
  <si>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</si>
  <si>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</si>
  <si>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</si>
  <si>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</si>
  <si>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</si>
  <si>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</si>
  <si>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</si>
  <si>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</si>
  <si>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</si>
  <si>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</si>
  <si>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</si>
  <si>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</si>
  <si>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</si>
  <si>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</si>
  <si>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</si>
  <si>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</si>
  <si>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</si>
  <si>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</si>
  <si>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</si>
  <si>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</si>
  <si>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</si>
  <si>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</si>
  <si>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</si>
  <si>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</si>
  <si>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</si>
  <si>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</si>
  <si>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</si>
  <si>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</si>
  <si>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</si>
  <si>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</si>
  <si>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</si>
  <si>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</si>
  <si>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</si>
  <si>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</si>
  <si>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</si>
  <si>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</si>
  <si>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</si>
  <si>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</si>
  <si>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</si>
  <si>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</si>
  <si>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</si>
  <si>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</si>
  <si>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</si>
  <si>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</si>
  <si>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</si>
  <si>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</si>
  <si>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</si>
  <si>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</si>
  <si>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</si>
  <si>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</si>
  <si>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</si>
  <si>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</si>
  <si>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</si>
  <si>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</si>
  <si>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</si>
  <si>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</si>
  <si>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</si>
  <si>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</si>
  <si>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</si>
  <si>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</si>
  <si>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</si>
  <si>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</si>
  <si>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</si>
  <si>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</si>
  <si>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</si>
  <si>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</si>
  <si>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</si>
  <si>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</si>
  <si>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</si>
  <si>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</si>
  <si>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</si>
  <si>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</si>
  <si>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</si>
  <si>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</si>
  <si>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</si>
  <si>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</si>
  <si>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</si>
  <si>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</si>
  <si>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</si>
  <si>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</si>
  <si>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</si>
  <si>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</si>
  <si>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</si>
  <si>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</si>
  <si>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</si>
  <si>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</si>
  <si>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</si>
  <si>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</si>
  <si>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</si>
  <si>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</si>
  <si>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</si>
  <si>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</si>
  <si>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</si>
  <si>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</si>
  <si>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</si>
  <si>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</si>
  <si>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</si>
  <si>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</si>
  <si>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</si>
  <si>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</si>
  <si>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</si>
  <si>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</si>
  <si>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</si>
  <si>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</si>
  <si>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</si>
  <si>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</si>
  <si>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</si>
  <si>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</si>
  <si>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</si>
  <si>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</si>
  <si>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</si>
  <si>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</si>
  <si>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</si>
  <si>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</si>
  <si>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</si>
  <si>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</si>
  <si>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</si>
  <si>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</si>
  <si>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</si>
  <si>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</si>
  <si>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</si>
  <si>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</si>
  <si>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</si>
  <si>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</si>
  <si>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</si>
  <si>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</si>
  <si>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</si>
  <si>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</si>
  <si>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</si>
  <si>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</si>
  <si>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</si>
  <si>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</si>
  <si>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</si>
  <si>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</si>
  <si>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</si>
  <si>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</si>
  <si>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</si>
  <si>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</si>
  <si>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</si>
  <si>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</si>
  <si>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</si>
  <si>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</si>
  <si>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</si>
  <si>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</si>
  <si>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</si>
  <si>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</si>
  <si>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</si>
  <si>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</si>
  <si>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</si>
  <si>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</si>
  <si>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</si>
  <si>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</si>
  <si>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</si>
  <si>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</si>
  <si>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</si>
  <si>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</si>
  <si>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</si>
  <si>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</si>
  <si>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</si>
  <si>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</si>
  <si>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</si>
  <si>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</si>
  <si>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</si>
  <si>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</si>
  <si>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</si>
  <si>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</si>
  <si>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</si>
  <si>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</si>
  <si>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</si>
  <si>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</si>
  <si>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</si>
  <si>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</si>
  <si>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</si>
  <si>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</si>
  <si>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</si>
  <si>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</si>
  <si>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</si>
  <si>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</si>
  <si>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</si>
  <si>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</si>
  <si>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</si>
  <si>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</si>
  <si>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</si>
  <si>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</si>
  <si>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</si>
  <si>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</si>
  <si>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</si>
  <si>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</si>
  <si>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</si>
  <si>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</si>
  <si>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</si>
  <si>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</si>
  <si>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</si>
  <si>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</si>
  <si>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</si>
  <si>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</si>
  <si>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</si>
  <si>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</si>
  <si>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</si>
  <si>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</si>
  <si>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</si>
  <si>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</si>
  <si>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</si>
  <si>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</si>
  <si>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</si>
  <si>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</si>
  <si>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</si>
  <si>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</si>
  <si>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</si>
  <si>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</si>
  <si>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</si>
  <si>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</si>
  <si>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</si>
  <si>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</si>
  <si>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</si>
  <si>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</si>
  <si>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</si>
  <si>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</si>
  <si>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</si>
  <si>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</si>
  <si>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</si>
  <si>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</si>
  <si>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</si>
  <si>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</si>
  <si>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</si>
  <si>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</si>
  <si>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</si>
  <si>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</si>
  <si>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</si>
  <si>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</si>
  <si>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</si>
  <si>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</si>
  <si>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</si>
  <si>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</si>
  <si>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</si>
  <si>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</si>
  <si>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</si>
  <si>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</si>
  <si>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</si>
  <si>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</si>
  <si>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</si>
  <si>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</si>
  <si>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</si>
  <si>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</si>
  <si>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</si>
  <si>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</si>
  <si>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</si>
  <si>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</si>
  <si>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</si>
  <si>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</si>
  <si>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</si>
  <si>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</si>
  <si>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</si>
  <si>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</si>
  <si>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</si>
  <si>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</si>
  <si>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</si>
  <si>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</si>
  <si>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</si>
  <si>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</si>
  <si>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</si>
  <si>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</si>
  <si>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</si>
  <si>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</si>
  <si>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</si>
  <si>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</si>
  <si>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</si>
  <si>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</si>
  <si>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</si>
  <si>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</si>
  <si>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</si>
  <si>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</si>
  <si>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</si>
  <si>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</si>
  <si>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</si>
  <si>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</si>
  <si>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</si>
  <si>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</si>
  <si>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</si>
  <si>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</si>
  <si>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</si>
  <si>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</si>
  <si>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</si>
  <si>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</si>
  <si>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</si>
  <si>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</si>
  <si>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</si>
  <si>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</si>
  <si>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</si>
  <si>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</si>
  <si>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</si>
  <si>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</si>
  <si>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</si>
  <si>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</si>
  <si>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</si>
  <si>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</si>
  <si>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</si>
  <si>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</si>
  <si>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</si>
  <si>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</si>
  <si>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</si>
  <si>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</si>
  <si>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</si>
  <si>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</si>
  <si>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</si>
  <si>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</si>
  <si>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</si>
  <si>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</si>
  <si>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</si>
  <si>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</si>
  <si>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</si>
  <si>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</si>
  <si>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</si>
  <si>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</si>
  <si>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</si>
  <si>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</si>
  <si>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</si>
  <si>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</si>
  <si>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</si>
  <si>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</si>
  <si>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</si>
  <si>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</si>
  <si>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</si>
  <si>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</si>
  <si>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</si>
  <si>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</si>
  <si>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</si>
  <si>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</si>
  <si>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</si>
  <si>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</si>
  <si>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</si>
  <si>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</si>
  <si>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</si>
  <si>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</si>
  <si>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</si>
  <si>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</si>
  <si>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</si>
  <si>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</si>
  <si>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</si>
  <si>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</si>
  <si>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</si>
  <si>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</si>
  <si>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</si>
  <si>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</si>
  <si>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</si>
  <si>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</si>
  <si>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</si>
  <si>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</si>
  <si>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</si>
  <si>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</si>
  <si>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</si>
  <si>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</si>
  <si>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</si>
  <si>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</si>
  <si>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</si>
  <si>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</si>
  <si>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</si>
  <si>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</si>
  <si>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</si>
  <si>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</si>
  <si>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</si>
  <si>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</si>
  <si>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</si>
  <si>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</si>
  <si>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</si>
  <si>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</si>
  <si>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</si>
  <si>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</si>
  <si>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</si>
  <si>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</si>
  <si>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</si>
  <si>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</si>
  <si>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</si>
  <si>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</si>
  <si>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</si>
  <si>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</si>
  <si>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</si>
  <si>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</si>
  <si>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</si>
  <si>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</si>
  <si>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</si>
  <si>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</si>
  <si>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</si>
  <si>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</si>
  <si>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</si>
  <si>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</si>
  <si>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</si>
  <si>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</si>
  <si>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</si>
  <si>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</si>
  <si>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</si>
  <si>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</si>
  <si>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</si>
  <si>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</si>
  <si>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</si>
  <si>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</si>
  <si>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</si>
  <si>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</si>
  <si>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</si>
  <si>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</si>
  <si>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</si>
  <si>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</si>
  <si>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</si>
  <si>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</si>
  <si>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</si>
  <si>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</si>
  <si>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</si>
  <si>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</si>
  <si>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</si>
  <si>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</si>
  <si>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</si>
  <si>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</si>
  <si>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</si>
  <si>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</si>
  <si>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</si>
  <si>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</si>
  <si>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</si>
  <si>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</si>
  <si>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</si>
  <si>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</si>
  <si>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</si>
  <si>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</si>
  <si>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</si>
  <si>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</si>
  <si>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</si>
  <si>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</si>
  <si>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</si>
  <si>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</si>
  <si>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</si>
  <si>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</si>
  <si>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</si>
  <si>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</si>
  <si>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</si>
  <si>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</si>
  <si>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</si>
  <si>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</si>
  <si>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</si>
  <si>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</si>
  <si>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</si>
  <si>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</si>
  <si>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</si>
  <si>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</si>
  <si>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</si>
  <si>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</si>
  <si>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</si>
  <si>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</si>
  <si>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</si>
  <si>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</si>
  <si>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</si>
  <si>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</si>
  <si>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</si>
  <si>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</si>
  <si>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</si>
  <si>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</si>
  <si>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</si>
  <si>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</si>
  <si>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</si>
  <si>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</si>
  <si>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</si>
  <si>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</si>
  <si>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</si>
  <si>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</si>
  <si>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</si>
  <si>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</si>
  <si>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</si>
  <si>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</si>
  <si>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</si>
  <si>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</si>
  <si>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</si>
  <si>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</si>
  <si>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</si>
  <si>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</si>
  <si>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</si>
  <si>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</si>
  <si>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</si>
  <si>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</si>
  <si>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</si>
  <si>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</si>
  <si>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</si>
  <si>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</si>
  <si>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</si>
  <si>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</si>
  <si>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</si>
  <si>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</si>
  <si>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</si>
  <si>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</si>
  <si>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</si>
  <si>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</si>
  <si>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</si>
  <si>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</si>
  <si>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</si>
  <si>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</si>
  <si>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</si>
  <si>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</si>
  <si>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</si>
  <si>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</si>
  <si>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</si>
  <si>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</si>
  <si>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</si>
  <si>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</si>
  <si>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</si>
  <si>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</si>
  <si>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</si>
  <si>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</si>
  <si>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</si>
  <si>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</si>
  <si>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</si>
  <si>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</si>
  <si>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</si>
  <si>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</si>
  <si>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</si>
  <si>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</si>
  <si>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</si>
  <si>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</si>
  <si>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</si>
  <si>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</si>
  <si>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</si>
  <si>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</si>
  <si>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</si>
  <si>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</si>
  <si>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</si>
  <si>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</si>
  <si>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</si>
  <si>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</si>
  <si>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</si>
  <si>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</si>
  <si>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</si>
  <si>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</si>
  <si>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</si>
  <si>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</si>
  <si>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</si>
  <si>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</si>
  <si>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</si>
  <si>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</si>
  <si>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</si>
  <si>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</si>
  <si>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</si>
  <si>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</si>
  <si>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</si>
  <si>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</si>
  <si>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</si>
  <si>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</si>
  <si>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</si>
  <si>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</si>
  <si>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</si>
  <si>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</si>
  <si>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</si>
  <si>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</si>
  <si>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</si>
  <si>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</si>
  <si>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</si>
  <si>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</si>
  <si>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</si>
  <si>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</si>
  <si>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</si>
  <si>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</si>
  <si>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</si>
  <si>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</si>
  <si>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</si>
  <si>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</si>
  <si>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</si>
  <si>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</si>
  <si>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</si>
  <si>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</si>
  <si>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</si>
  <si>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</si>
  <si>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</si>
  <si>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</si>
  <si>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</si>
  <si>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</si>
  <si>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</si>
  <si>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</si>
  <si>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</si>
  <si>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</si>
  <si>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</si>
  <si>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</si>
  <si>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</si>
  <si>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</si>
  <si>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</si>
  <si>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</si>
  <si>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</si>
  <si>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</si>
  <si>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</si>
  <si>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</si>
  <si>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</si>
  <si>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</si>
  <si>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</si>
  <si>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</si>
  <si>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</si>
  <si>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</si>
  <si>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</si>
  <si>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</si>
  <si>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</si>
  <si>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</si>
  <si>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</si>
  <si>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</si>
  <si>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</si>
  <si>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</si>
  <si>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</si>
  <si>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</si>
  <si>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</si>
  <si>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</si>
  <si>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</si>
  <si>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</si>
  <si>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</si>
  <si>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</si>
  <si>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</si>
  <si>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</si>
  <si>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</si>
  <si>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</si>
  <si>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</si>
  <si>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</si>
  <si>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</si>
  <si>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</si>
  <si>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</si>
  <si>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</si>
  <si>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</si>
  <si>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</si>
  <si>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</si>
  <si>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</si>
  <si>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</si>
  <si>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</si>
  <si>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</si>
  <si>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</si>
  <si>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</si>
  <si>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</si>
  <si>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</si>
  <si>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</si>
  <si>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</si>
  <si>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</si>
  <si>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</si>
  <si>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</si>
  <si>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</si>
  <si>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</si>
  <si>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</si>
  <si>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</si>
  <si>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</si>
  <si>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</si>
  <si>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</si>
  <si>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</si>
  <si>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</si>
  <si>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</si>
  <si>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</si>
  <si>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</si>
  <si>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</si>
  <si>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</si>
  <si>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</si>
  <si>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</si>
  <si>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</si>
  <si>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</si>
  <si>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</si>
  <si>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</si>
  <si>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</si>
  <si>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</si>
  <si>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</si>
  <si>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</si>
  <si>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</si>
  <si>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</si>
  <si>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</si>
  <si>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</si>
  <si>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</si>
  <si>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</si>
  <si>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</si>
  <si>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</si>
  <si>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</si>
  <si>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</si>
  <si>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</si>
  <si>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</si>
  <si>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</si>
  <si>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</si>
  <si>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</si>
  <si>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</si>
  <si>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</si>
  <si>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</si>
  <si>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</si>
  <si>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</si>
  <si>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</si>
  <si>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</si>
  <si>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</si>
  <si>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</si>
  <si>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</si>
  <si>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</si>
  <si>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</si>
  <si>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</si>
  <si>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</si>
  <si>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</si>
  <si>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</si>
  <si>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</si>
  <si>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</si>
  <si>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</si>
  <si>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</si>
  <si>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</si>
  <si>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</si>
  <si>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</si>
  <si>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</si>
  <si>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</si>
  <si>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</si>
  <si>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</si>
  <si>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</si>
  <si>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</si>
  <si>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</si>
  <si>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</si>
  <si>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</si>
  <si>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</si>
  <si>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</si>
  <si>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</si>
  <si>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</si>
  <si>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</si>
  <si>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</si>
  <si>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</si>
  <si>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</si>
  <si>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</si>
  <si>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</si>
  <si>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</si>
  <si>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</si>
  <si>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</si>
  <si>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</si>
  <si>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</si>
  <si>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</si>
  <si>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</si>
  <si>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</si>
  <si>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</si>
  <si>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</si>
  <si>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</si>
  <si>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</si>
  <si>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</si>
  <si>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</si>
  <si>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</si>
  <si>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</si>
  <si>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</si>
  <si>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</si>
  <si>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</si>
  <si>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</si>
  <si>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</si>
  <si>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</si>
  <si>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</si>
  <si>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</si>
  <si>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</si>
  <si>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</si>
  <si>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</si>
  <si>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</si>
  <si>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</si>
  <si>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</si>
  <si>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</si>
  <si>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</si>
  <si>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</si>
  <si>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</si>
  <si>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</si>
  <si>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</si>
  <si>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</si>
  <si>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</si>
  <si>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</si>
  <si>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</si>
  <si>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</si>
  <si>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</si>
  <si>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</si>
  <si>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</si>
  <si>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</si>
  <si>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</si>
  <si>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</si>
  <si>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</si>
  <si>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</si>
  <si>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</si>
  <si>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</si>
  <si>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</si>
  <si>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</si>
  <si>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</si>
  <si>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</si>
  <si>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</si>
  <si>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</si>
  <si>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</si>
  <si>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</si>
  <si>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</si>
  <si>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</si>
  <si>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</si>
  <si>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</si>
  <si>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</si>
  <si>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</si>
  <si>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</si>
  <si>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</si>
  <si>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</si>
  <si>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</si>
  <si>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</si>
  <si>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</si>
  <si>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</si>
  <si>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</si>
  <si>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</si>
  <si>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</si>
  <si>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</si>
  <si>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</si>
  <si>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</si>
  <si>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</si>
  <si>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</si>
  <si>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</si>
  <si>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</si>
  <si>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</si>
  <si>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</si>
  <si>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</si>
  <si>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</si>
  <si>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</si>
  <si>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</si>
  <si>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</si>
  <si>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</si>
  <si>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</si>
  <si>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</si>
  <si>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</si>
  <si>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</si>
  <si>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</si>
  <si>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</si>
  <si>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</si>
  <si>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</si>
  <si>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</si>
  <si>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</si>
  <si>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</si>
  <si>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</si>
  <si>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</si>
  <si>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</si>
  <si>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</si>
  <si>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</si>
  <si>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</si>
  <si>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</si>
  <si>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</si>
  <si>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</si>
  <si>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</si>
  <si>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</si>
  <si>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</si>
  <si>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</si>
  <si>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</si>
  <si>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</si>
  <si>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</si>
  <si>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</si>
  <si>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</si>
  <si>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</si>
  <si>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</si>
  <si>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</si>
  <si>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</si>
  <si>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</si>
  <si>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</si>
  <si>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</si>
  <si>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</si>
  <si>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</si>
  <si>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</si>
  <si>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</si>
  <si>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</si>
  <si>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</si>
  <si>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</si>
  <si>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</si>
  <si>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</si>
  <si>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</si>
  <si>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</si>
  <si>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</si>
  <si>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</si>
  <si>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</si>
  <si>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</si>
  <si>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</si>
  <si>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</si>
  <si>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</si>
  <si>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</si>
  <si>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</si>
  <si>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</si>
  <si>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</si>
  <si>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</si>
  <si>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</si>
  <si>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</si>
  <si>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</si>
  <si>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</si>
  <si>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</si>
  <si>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</si>
  <si>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</si>
  <si>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</si>
  <si>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</si>
  <si>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</si>
  <si>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</si>
  <si>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</si>
  <si>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</si>
  <si>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</si>
  <si>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</si>
  <si>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</si>
  <si>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</si>
  <si>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</si>
  <si>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</si>
  <si>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</si>
  <si>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</si>
  <si>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</si>
  <si>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</si>
  <si>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</si>
  <si>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</si>
  <si>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</si>
  <si>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</si>
  <si>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</si>
  <si>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</si>
  <si>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</si>
  <si>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</si>
  <si>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</si>
  <si>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</si>
  <si>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</si>
  <si>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</si>
  <si>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</si>
  <si>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</si>
  <si>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</si>
  <si>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</si>
  <si>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</si>
  <si>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</si>
  <si>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</si>
  <si>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</si>
  <si>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</si>
  <si>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</si>
  <si>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</si>
  <si>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</si>
  <si>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</si>
  <si>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</si>
  <si>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</si>
  <si>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</si>
  <si>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</si>
  <si>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</si>
  <si>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</si>
  <si>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</si>
  <si>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</si>
  <si>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</si>
  <si>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</si>
  <si>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</si>
  <si>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</si>
  <si>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</si>
  <si>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</si>
  <si>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</si>
  <si>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</si>
  <si>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</si>
  <si>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</si>
  <si>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</si>
  <si>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</si>
  <si>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</si>
  <si>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</si>
  <si>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</si>
  <si>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</si>
  <si>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</si>
  <si>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</si>
  <si>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</si>
  <si>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</si>
  <si>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</si>
  <si>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</si>
  <si>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</si>
  <si>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</si>
  <si>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</si>
  <si>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</si>
  <si>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</si>
  <si>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</si>
  <si>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</si>
  <si>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</si>
  <si>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</si>
  <si>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</si>
  <si>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</si>
  <si>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</si>
  <si>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</si>
  <si>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</si>
  <si>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</si>
  <si>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</si>
  <si>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</si>
  <si>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</si>
  <si>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</si>
  <si>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</si>
  <si>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</si>
  <si>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</si>
  <si>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</si>
  <si>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</si>
  <si>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</si>
  <si>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</si>
  <si>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</si>
  <si>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</si>
  <si>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</si>
  <si>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</si>
  <si>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</si>
  <si>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</si>
  <si>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</si>
  <si>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</si>
  <si>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</si>
  <si>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</si>
  <si>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</si>
  <si>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</si>
  <si>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</si>
  <si>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</si>
  <si>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</si>
  <si>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</si>
  <si>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</si>
  <si>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</si>
  <si>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</si>
  <si>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</si>
  <si>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</si>
  <si>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</si>
  <si>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</si>
  <si>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</si>
  <si>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</si>
  <si>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</si>
  <si>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</si>
  <si>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</si>
  <si>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</si>
  <si>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</si>
  <si>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</si>
  <si>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</si>
  <si>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</si>
  <si>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</si>
  <si>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</si>
  <si>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</si>
  <si>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</si>
  <si>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</si>
  <si>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</si>
  <si>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</si>
  <si>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</si>
  <si>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</si>
  <si>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</si>
  <si>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</si>
  <si>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</si>
  <si>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</si>
  <si>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</si>
  <si>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</si>
  <si>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</si>
  <si>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</si>
  <si>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</si>
  <si>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</si>
  <si>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</si>
  <si>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</si>
  <si>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</si>
  <si>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</si>
  <si>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</si>
  <si>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</si>
  <si>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</si>
  <si>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</si>
  <si>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</si>
  <si>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</si>
  <si>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</si>
  <si>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</si>
  <si>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</si>
  <si>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</si>
  <si>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</si>
  <si>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</si>
  <si>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</si>
  <si>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</si>
  <si>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</si>
  <si>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</si>
  <si>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</si>
  <si>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</si>
  <si>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</si>
  <si>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</si>
  <si>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</si>
  <si>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</si>
  <si>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</si>
  <si>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</si>
  <si>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</si>
  <si>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</si>
  <si>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</si>
  <si>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</si>
  <si>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</si>
  <si>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</si>
  <si>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</si>
  <si>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</si>
  <si>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</si>
  <si>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</si>
  <si>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</si>
  <si>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</si>
  <si>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</si>
  <si>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</si>
  <si>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</si>
  <si>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</si>
  <si>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</si>
  <si>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</si>
  <si>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</si>
  <si>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</si>
  <si>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</si>
  <si>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</si>
  <si>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</si>
  <si>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</si>
  <si>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</si>
  <si>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</si>
  <si>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</si>
  <si>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</si>
  <si>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</si>
  <si>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</si>
  <si>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</si>
  <si>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</si>
  <si>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</si>
  <si>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</si>
  <si>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</si>
  <si>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</si>
  <si>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</si>
  <si>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</si>
  <si>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</si>
  <si>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</si>
  <si>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</si>
  <si>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</si>
  <si>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</si>
  <si>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</si>
  <si>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</si>
  <si>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</si>
  <si>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</si>
  <si>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</si>
  <si>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</si>
  <si>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</si>
  <si>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</si>
  <si>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</si>
  <si>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</si>
  <si>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</si>
  <si>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</si>
  <si>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</si>
  <si>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</si>
  <si>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</si>
  <si>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</si>
  <si>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</si>
  <si>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</si>
  <si>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</si>
  <si>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</si>
  <si>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</si>
  <si>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</si>
  <si>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</si>
  <si>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</si>
  <si>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</si>
  <si>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</si>
  <si>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</si>
  <si>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</si>
  <si>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</si>
  <si>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</si>
  <si>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</si>
  <si>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</si>
  <si>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</si>
  <si>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</si>
  <si>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</si>
  <si>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</si>
  <si>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</si>
  <si>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</si>
  <si>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</si>
  <si>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</si>
  <si>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</si>
  <si>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</si>
  <si>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</si>
  <si>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</si>
  <si>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</si>
  <si>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</si>
  <si>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</si>
  <si>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</si>
  <si>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</si>
  <si>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</si>
  <si>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</si>
  <si>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</si>
  <si>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</si>
  <si>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</si>
  <si>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</si>
  <si>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</si>
  <si>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</si>
  <si>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</si>
  <si>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</si>
  <si>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</si>
  <si>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</si>
  <si>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</si>
  <si>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</si>
  <si>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</si>
  <si>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</si>
  <si>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</si>
  <si>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</si>
  <si>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</si>
  <si>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</si>
  <si>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</si>
  <si>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</si>
  <si>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</si>
  <si>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</si>
  <si>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</si>
  <si>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</si>
  <si>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</si>
  <si>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</si>
  <si>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</si>
  <si>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</si>
  <si>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</si>
  <si>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</si>
  <si>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</si>
  <si>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</si>
  <si>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</si>
  <si>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</si>
  <si>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</si>
  <si>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</si>
  <si>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</si>
  <si>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</si>
  <si>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</si>
  <si>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</si>
  <si>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</si>
  <si>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</si>
  <si>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</si>
  <si>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</si>
  <si>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</si>
  <si>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</si>
  <si>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</si>
  <si>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</si>
  <si>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</si>
  <si>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</si>
  <si>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</si>
  <si>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</si>
  <si>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</si>
  <si>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</si>
  <si>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</si>
  <si>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</si>
  <si>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</si>
  <si>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</si>
  <si>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</si>
  <si>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</si>
  <si>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</si>
  <si>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</si>
  <si>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</si>
  <si>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</si>
  <si>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</si>
  <si>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</si>
  <si>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</si>
  <si>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</si>
  <si>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</si>
  <si>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</si>
  <si>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</si>
  <si>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</si>
  <si>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</si>
  <si>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</si>
  <si>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</si>
  <si>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</si>
  <si>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</si>
  <si>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</si>
  <si>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</si>
  <si>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</si>
  <si>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</si>
  <si>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</si>
  <si>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</si>
  <si>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</si>
  <si>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</si>
  <si>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</si>
  <si>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</si>
  <si>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</si>
  <si>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</si>
  <si>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</si>
  <si>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</si>
  <si>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</si>
  <si>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</si>
  <si>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</si>
  <si>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</si>
  <si>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</si>
  <si>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</si>
  <si>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</si>
  <si>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</si>
  <si>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</si>
  <si>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</si>
  <si>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</si>
  <si>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</si>
  <si>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</si>
  <si>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</si>
  <si>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</si>
  <si>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</si>
  <si>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</si>
  <si>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</si>
  <si>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</si>
  <si>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</si>
  <si>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</si>
  <si>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</si>
  <si>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</si>
  <si>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</si>
  <si>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</si>
  <si>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</si>
  <si>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</si>
  <si>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</si>
  <si>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</si>
  <si>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</si>
  <si>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</si>
  <si>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</si>
  <si>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</si>
  <si>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</si>
  <si>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</si>
  <si>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</si>
  <si>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</si>
  <si>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</si>
  <si>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</si>
  <si>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</si>
  <si>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</si>
  <si>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</si>
  <si>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</si>
  <si>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</si>
  <si>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</si>
  <si>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</si>
  <si>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</si>
  <si>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</si>
  <si>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</si>
  <si>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</si>
  <si>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</si>
  <si>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</si>
  <si>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</si>
  <si>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</si>
  <si>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</si>
  <si>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</si>
  <si>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</si>
  <si>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</si>
  <si>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</si>
  <si>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</si>
  <si>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</si>
  <si>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</si>
  <si>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</si>
  <si>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</si>
  <si>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</si>
  <si>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</si>
  <si>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</si>
  <si>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</si>
  <si>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</si>
  <si>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</si>
  <si>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</si>
  <si>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</si>
  <si>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</si>
  <si>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</si>
  <si>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</si>
  <si>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</si>
  <si>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</si>
  <si>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</si>
  <si>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</si>
  <si>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</si>
  <si>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</si>
  <si>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</si>
  <si>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</si>
  <si>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</si>
  <si>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</si>
  <si>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</si>
  <si>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</si>
  <si>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</si>
  <si>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</si>
  <si>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</si>
  <si>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</si>
  <si>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</si>
  <si>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</si>
  <si>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</si>
  <si>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</si>
  <si>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</si>
  <si>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</si>
  <si>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</si>
  <si>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</si>
  <si>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</si>
  <si>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</si>
  <si>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</si>
  <si>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</si>
  <si>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</si>
  <si>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</si>
  <si>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</si>
  <si>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</si>
  <si>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</si>
  <si>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</si>
  <si>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</si>
  <si>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</si>
  <si>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</si>
  <si>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</si>
  <si>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</si>
  <si>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</si>
  <si>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</si>
  <si>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</si>
  <si>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</si>
  <si>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</si>
  <si>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</si>
  <si>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</si>
  <si>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</si>
  <si>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</si>
  <si>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</si>
  <si>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</si>
  <si>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</si>
  <si>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</si>
  <si>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</si>
  <si>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</si>
  <si>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</si>
  <si>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</si>
  <si>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</si>
  <si>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</si>
  <si>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</si>
  <si>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</si>
  <si>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</si>
  <si>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</si>
  <si>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</si>
  <si>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</si>
  <si>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</si>
  <si>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</si>
  <si>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</si>
  <si>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</si>
  <si>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</si>
  <si>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</si>
  <si>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</si>
  <si>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</si>
  <si>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</si>
  <si>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</si>
  <si>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</si>
  <si>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</si>
  <si>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</si>
  <si>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</si>
  <si>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</si>
  <si>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</si>
  <si>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</si>
  <si>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</si>
  <si>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</si>
  <si>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</si>
  <si>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</si>
  <si>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</si>
  <si>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</si>
  <si>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</si>
  <si>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</si>
  <si>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</si>
  <si>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</si>
  <si>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</si>
  <si>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</si>
  <si>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</si>
  <si>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</si>
  <si>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</si>
  <si>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</si>
  <si>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</si>
  <si>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</si>
  <si>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</si>
  <si>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</si>
  <si>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</si>
  <si>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</si>
  <si>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</si>
  <si>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</si>
  <si>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</si>
  <si>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</si>
  <si>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</si>
  <si>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</si>
  <si>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</si>
  <si>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</si>
  <si>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</si>
  <si>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</si>
  <si>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</si>
  <si>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</si>
  <si>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</si>
  <si>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</si>
  <si>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</si>
  <si>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</si>
  <si>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</si>
  <si>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</si>
  <si>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</si>
  <si>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</si>
  <si>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</si>
  <si>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</si>
  <si>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</si>
  <si>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</si>
  <si>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</si>
  <si>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</si>
  <si>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</si>
  <si>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</si>
  <si>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</si>
  <si>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</si>
  <si>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</si>
  <si>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</si>
  <si>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</si>
  <si>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</si>
  <si>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</si>
  <si>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</si>
  <si>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</si>
  <si>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</si>
  <si>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</si>
  <si>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</si>
  <si>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</si>
  <si>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</si>
  <si>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</si>
  <si>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</si>
  <si>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</si>
  <si>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</si>
  <si>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</si>
  <si>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</si>
  <si>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</si>
  <si>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</si>
  <si>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</si>
  <si>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</si>
  <si>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</si>
  <si>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</si>
  <si>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</si>
  <si>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</si>
  <si>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</si>
  <si>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</si>
  <si>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</si>
  <si>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</si>
  <si>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</si>
  <si>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</si>
  <si>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</si>
  <si>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</si>
  <si>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</si>
  <si>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</si>
  <si>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</si>
  <si>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</si>
  <si>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</si>
  <si>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</si>
  <si>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</si>
  <si>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</si>
  <si>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</si>
  <si>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</si>
  <si>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</si>
  <si>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</si>
  <si>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</si>
  <si>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</si>
  <si>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</si>
  <si>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</si>
  <si>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</si>
  <si>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</si>
  <si>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</si>
  <si>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</si>
  <si>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</si>
  <si>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</si>
  <si>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</si>
  <si>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</si>
  <si>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</si>
  <si>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</si>
  <si>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</si>
  <si>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</si>
  <si>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</si>
  <si>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</si>
  <si>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</si>
  <si>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</si>
  <si>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</si>
  <si>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</si>
  <si>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</si>
  <si>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</si>
  <si>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</si>
  <si>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</si>
  <si>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</si>
  <si>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</si>
  <si>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</si>
  <si>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</si>
  <si>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</si>
  <si>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</si>
  <si>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</si>
  <si>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</si>
  <si>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</si>
  <si>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</si>
  <si>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</si>
  <si>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</si>
  <si>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</si>
  <si>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</si>
  <si>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</si>
  <si>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</si>
  <si>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</si>
  <si>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</si>
  <si>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</si>
  <si>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</si>
  <si>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</si>
  <si>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</si>
  <si>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</si>
  <si>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</si>
  <si>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</si>
  <si>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</si>
  <si>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</si>
  <si>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</si>
  <si>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</si>
  <si>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</si>
  <si>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</si>
  <si>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</si>
  <si>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</si>
  <si>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</si>
  <si>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</si>
  <si>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</si>
  <si>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</si>
  <si>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</si>
  <si>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</si>
  <si>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</si>
  <si>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</si>
  <si>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</si>
  <si>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</si>
  <si>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</si>
  <si>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</si>
  <si>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</si>
  <si>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</si>
  <si>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</si>
  <si>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</si>
  <si>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</si>
  <si>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</si>
  <si>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</si>
  <si>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</si>
  <si>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</si>
  <si>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</si>
  <si>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</si>
  <si>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</si>
  <si>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</si>
  <si>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</si>
  <si>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</si>
  <si>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</si>
  <si>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</si>
  <si>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</si>
  <si>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</si>
  <si>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</si>
  <si>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</si>
  <si>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</si>
  <si>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</si>
  <si>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</si>
  <si>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</si>
  <si>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</si>
  <si>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</si>
  <si>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</si>
  <si>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</si>
  <si>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</si>
  <si>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</si>
  <si>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</si>
  <si>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</si>
  <si>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</si>
  <si>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</si>
  <si>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</si>
  <si>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</si>
  <si>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</si>
  <si>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</si>
  <si>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</si>
  <si>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</si>
  <si>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</si>
  <si>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</si>
  <si>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</si>
  <si>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</si>
  <si>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</si>
  <si>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</si>
  <si>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</si>
  <si>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</si>
  <si>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</si>
  <si>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</si>
  <si>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</si>
  <si>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</si>
  <si>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</si>
  <si>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</si>
  <si>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</si>
  <si>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</si>
  <si>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</si>
  <si>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</si>
  <si>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</si>
  <si>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</si>
  <si>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</si>
  <si>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</si>
  <si>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</si>
  <si>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</si>
  <si>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</si>
  <si>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</si>
  <si>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</si>
  <si>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</si>
  <si>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</si>
  <si>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</si>
  <si>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</si>
  <si>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</si>
  <si>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</si>
  <si>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</si>
  <si>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</si>
  <si>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</si>
  <si>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</si>
  <si>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</si>
  <si>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</si>
  <si>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</si>
  <si>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</si>
  <si>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</si>
  <si>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</si>
  <si>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</si>
  <si>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</si>
  <si>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</si>
  <si>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</si>
  <si>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</si>
  <si>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</si>
  <si>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</si>
  <si>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</si>
  <si>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</si>
  <si>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</si>
  <si>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</si>
  <si>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</si>
  <si>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</si>
  <si>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</si>
  <si>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</si>
  <si>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</si>
  <si>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</si>
  <si>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</si>
  <si>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</si>
  <si>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</si>
  <si>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</si>
  <si>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</si>
  <si>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</si>
  <si>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</si>
  <si>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</si>
  <si>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</si>
  <si>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</si>
  <si>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</si>
  <si>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</si>
  <si>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</si>
  <si>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</si>
  <si>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</si>
  <si>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</si>
  <si>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</si>
  <si>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</si>
  <si>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</si>
  <si>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</si>
  <si>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</si>
  <si>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</si>
  <si>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</si>
  <si>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</si>
  <si>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</si>
  <si>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</si>
  <si>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</si>
  <si>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</si>
  <si>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</si>
  <si>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</si>
  <si>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</si>
  <si>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</si>
  <si>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</si>
  <si>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</si>
  <si>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</si>
  <si>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</si>
  <si>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</si>
  <si>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</si>
  <si>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</si>
  <si>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</si>
  <si>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</si>
  <si>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</si>
  <si>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</si>
  <si>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</si>
  <si>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</si>
  <si>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</si>
  <si>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</si>
  <si>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</si>
  <si>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</si>
  <si>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</si>
  <si>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</si>
  <si>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</si>
  <si>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</si>
  <si>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</si>
  <si>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</si>
  <si>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</si>
  <si>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</si>
  <si>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</si>
  <si>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</si>
  <si>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</si>
  <si>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</si>
  <si>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</si>
  <si>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</si>
  <si>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</si>
  <si>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</si>
  <si>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</si>
  <si>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</si>
  <si>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</si>
  <si>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</si>
  <si>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</si>
  <si>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</si>
  <si>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</si>
  <si>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</si>
  <si>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</si>
  <si>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</si>
  <si>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</si>
  <si>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</si>
  <si>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</si>
  <si>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</si>
  <si>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</si>
  <si>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</si>
  <si>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</si>
  <si>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</si>
  <si>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</si>
  <si>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</si>
  <si>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</si>
  <si>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</si>
  <si>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</si>
  <si>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</si>
  <si>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</si>
  <si>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</si>
  <si>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</si>
  <si>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</si>
  <si>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</si>
  <si>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</si>
  <si>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</si>
  <si>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</si>
  <si>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</si>
  <si>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</si>
  <si>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</si>
  <si>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</si>
  <si>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</si>
  <si>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</si>
  <si>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</si>
  <si>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</si>
  <si>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</si>
  <si>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</si>
  <si>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</si>
  <si>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</si>
  <si>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</si>
  <si>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</si>
  <si>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</si>
  <si>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</si>
  <si>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</si>
  <si>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</si>
  <si>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</si>
  <si>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</si>
  <si>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</si>
  <si>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</si>
  <si>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</si>
  <si>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</si>
  <si>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</si>
  <si>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</si>
  <si>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</si>
  <si>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</si>
  <si>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</si>
  <si>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</si>
  <si>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</si>
  <si>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</si>
  <si>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</si>
  <si>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</si>
  <si>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</si>
  <si>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</si>
  <si>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</si>
  <si>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</si>
  <si>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</si>
  <si>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</si>
  <si>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</si>
  <si>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</si>
  <si>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</si>
  <si>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</si>
  <si>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</si>
  <si>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</si>
  <si>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</si>
  <si>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</si>
  <si>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</si>
  <si>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</si>
  <si>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</si>
  <si>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</si>
  <si>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</si>
  <si>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</si>
  <si>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</si>
  <si>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</si>
  <si>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</si>
  <si>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</si>
  <si>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</si>
  <si>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</si>
  <si>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</si>
  <si>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</si>
  <si>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</si>
  <si>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</si>
  <si>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</si>
  <si>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</si>
  <si>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</si>
  <si>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</si>
  <si>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</si>
  <si>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</si>
  <si>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</si>
  <si>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</si>
  <si>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</si>
  <si>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</si>
  <si>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</si>
  <si>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</si>
  <si>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</si>
  <si>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</si>
  <si>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</si>
  <si>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</si>
  <si>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</si>
  <si>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</si>
  <si>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</si>
  <si>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</si>
  <si>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</si>
  <si>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</si>
  <si>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</si>
  <si>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</si>
  <si>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</si>
  <si>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</si>
  <si>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</si>
  <si>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</si>
  <si>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</si>
  <si>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</si>
  <si>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</si>
  <si>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</si>
  <si>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</si>
  <si>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</si>
  <si>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</si>
  <si>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</si>
  <si>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</si>
  <si>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</si>
  <si>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</si>
  <si>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</si>
  <si>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</si>
  <si>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</si>
  <si>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</si>
  <si>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</si>
  <si>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</si>
  <si>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</si>
  <si>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</si>
  <si>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</si>
  <si>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</si>
  <si>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</si>
  <si>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</si>
  <si>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</si>
  <si>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</si>
  <si>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</si>
  <si>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</si>
  <si>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</si>
  <si>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</si>
  <si>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</si>
  <si>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</si>
  <si>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</si>
  <si>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</si>
  <si>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</si>
  <si>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</si>
  <si>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</si>
  <si>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</si>
  <si>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</si>
  <si>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</si>
  <si>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</si>
  <si>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</si>
  <si>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</si>
  <si>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</si>
  <si>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</si>
  <si>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</si>
  <si>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</si>
  <si>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</si>
  <si>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</si>
  <si>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</si>
  <si>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</si>
  <si>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</si>
  <si>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</si>
  <si>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</si>
  <si>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</si>
  <si>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</si>
  <si>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</si>
  <si>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</si>
  <si>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</si>
  <si>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</si>
  <si>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</si>
  <si>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</si>
  <si>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</si>
  <si>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</si>
  <si>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</si>
  <si>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</si>
  <si>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</si>
  <si>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</si>
  <si>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</si>
  <si>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</si>
  <si>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</si>
  <si>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</si>
  <si>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</si>
  <si>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</si>
  <si>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</si>
  <si>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</si>
  <si>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</si>
  <si>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</si>
  <si>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</si>
  <si>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</si>
  <si>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</si>
  <si>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</si>
  <si>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</si>
  <si>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</si>
  <si>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</si>
  <si>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</si>
  <si>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</si>
  <si>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</si>
  <si>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</si>
  <si>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</si>
  <si>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</si>
  <si>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</si>
  <si>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</si>
  <si>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</si>
  <si>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</si>
  <si>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</si>
  <si>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</si>
  <si>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</si>
  <si>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</si>
  <si>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</si>
  <si>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</si>
  <si>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</si>
  <si>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</si>
  <si>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</si>
  <si>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</si>
  <si>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</si>
  <si>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</si>
  <si>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</si>
  <si>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</si>
  <si>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</si>
  <si>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</si>
  <si>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</si>
  <si>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</si>
  <si>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</si>
  <si>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</si>
  <si>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</si>
  <si>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</si>
  <si>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</si>
  <si>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</si>
  <si>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</si>
  <si>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</si>
  <si>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</si>
  <si>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</si>
  <si>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</si>
  <si>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</si>
  <si>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</si>
  <si>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</si>
  <si>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</si>
  <si>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</si>
  <si>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</si>
  <si>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</si>
  <si>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</si>
  <si>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</si>
  <si>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</si>
  <si>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</si>
  <si>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</si>
  <si>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</si>
  <si>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</si>
  <si>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</si>
  <si>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</si>
  <si>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</si>
  <si>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</si>
  <si>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</si>
  <si>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</si>
  <si>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</si>
  <si>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</si>
  <si>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</si>
  <si>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</si>
  <si>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</si>
  <si>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</si>
  <si>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</si>
  <si>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</si>
  <si>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</si>
  <si>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</si>
  <si>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</si>
  <si>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</si>
  <si>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</si>
  <si>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</si>
  <si>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</si>
  <si>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</si>
  <si>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</si>
  <si>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</si>
  <si>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</si>
  <si>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</si>
  <si>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</si>
  <si>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</si>
  <si>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</si>
  <si>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</si>
  <si>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</si>
  <si>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</si>
  <si>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</si>
  <si>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</si>
  <si>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</si>
  <si>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</si>
  <si>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</si>
  <si>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</si>
  <si>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</si>
  <si>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</si>
  <si>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</si>
  <si>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</si>
  <si>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</si>
  <si>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</si>
  <si>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</si>
  <si>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</si>
  <si>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</si>
  <si>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</si>
  <si>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</si>
  <si>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</si>
  <si>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</si>
  <si>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</si>
  <si>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</si>
  <si>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</si>
  <si>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</si>
  <si>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</si>
  <si>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</si>
  <si>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</si>
  <si>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</si>
  <si>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</si>
  <si>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</si>
  <si>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</si>
  <si>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</si>
  <si>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</si>
  <si>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</si>
  <si>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</si>
  <si>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</si>
  <si>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</si>
  <si>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</si>
  <si>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</si>
  <si>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</si>
  <si>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</si>
  <si>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</si>
  <si>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</si>
  <si>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</si>
  <si>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</si>
  <si>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</si>
  <si>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</si>
  <si>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</si>
  <si>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</si>
  <si>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</si>
  <si>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</si>
  <si>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</si>
  <si>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</si>
  <si>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</si>
  <si>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</si>
  <si>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</si>
  <si>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</si>
  <si>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</si>
  <si>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</si>
  <si>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</si>
  <si>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</si>
  <si>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</si>
  <si>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</si>
  <si>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</si>
  <si>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</si>
  <si>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</si>
  <si>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</si>
  <si>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</si>
  <si>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</si>
  <si>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</si>
  <si>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</si>
  <si>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</si>
  <si>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</si>
  <si>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</si>
  <si>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</si>
  <si>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</si>
  <si>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</si>
  <si>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</si>
  <si>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</si>
  <si>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</si>
  <si>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</si>
  <si>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</si>
  <si>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</si>
  <si>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</si>
  <si>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</si>
  <si>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</si>
  <si>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</si>
  <si>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</si>
  <si>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</si>
  <si>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</si>
  <si>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</si>
  <si>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</si>
  <si>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</si>
  <si>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</si>
  <si>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</si>
  <si>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</si>
  <si>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</si>
  <si>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</si>
  <si>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</si>
  <si>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</si>
  <si>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</si>
  <si>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</si>
  <si>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</si>
  <si>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</si>
  <si>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</si>
  <si>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</si>
  <si>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</si>
  <si>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</si>
  <si>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</si>
  <si>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</si>
  <si>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</si>
  <si>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</si>
  <si>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</si>
  <si>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</si>
  <si>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</si>
  <si>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</si>
  <si>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</si>
  <si>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</si>
  <si>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</si>
  <si>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</si>
  <si>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</si>
  <si>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</si>
  <si>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</si>
  <si>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</si>
  <si>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</si>
  <si>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</si>
  <si>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</si>
  <si>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</si>
  <si>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</si>
  <si>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</si>
  <si>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</si>
  <si>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</si>
  <si>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</si>
  <si>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</si>
  <si>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</si>
  <si>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</si>
  <si>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</si>
  <si>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</si>
  <si>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</si>
  <si>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</si>
  <si>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</si>
  <si>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</si>
  <si>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</si>
  <si>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</si>
  <si>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</si>
  <si>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</si>
  <si>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</si>
  <si>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</si>
  <si>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</si>
  <si>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</si>
  <si>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</si>
  <si>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</si>
  <si>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</si>
  <si>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</si>
  <si>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</si>
  <si>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</si>
  <si>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</si>
  <si>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</si>
  <si>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</si>
  <si>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</si>
  <si>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</si>
  <si>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</si>
  <si>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</si>
  <si>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</si>
  <si>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</si>
  <si>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</si>
  <si>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</si>
  <si>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</si>
  <si>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</si>
  <si>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</si>
  <si>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</si>
  <si>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</si>
  <si>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</si>
  <si>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</si>
  <si>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</si>
  <si>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</si>
  <si>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</si>
  <si>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</si>
  <si>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</si>
  <si>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</si>
  <si>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</si>
  <si>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</si>
  <si>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</si>
  <si>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</si>
  <si>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</si>
  <si>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</si>
  <si>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</si>
  <si>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</si>
  <si>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</si>
  <si>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</si>
  <si>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</si>
  <si>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</si>
  <si>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</si>
  <si>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</si>
  <si>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</si>
  <si>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</si>
  <si>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</si>
  <si>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</si>
  <si>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</si>
  <si>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</si>
  <si>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</si>
  <si>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</si>
  <si>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</si>
  <si>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</si>
  <si>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</si>
  <si>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</si>
  <si>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</si>
  <si>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</si>
  <si>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</si>
  <si>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</si>
  <si>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</si>
  <si>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</si>
  <si>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</si>
  <si>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</si>
  <si>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</si>
  <si>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</si>
  <si>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</si>
  <si>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</si>
  <si>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</si>
  <si>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</si>
  <si>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</si>
  <si>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</si>
  <si>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</si>
  <si>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</si>
  <si>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</si>
  <si>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</si>
  <si>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</si>
  <si>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</si>
  <si>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</si>
  <si>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</si>
  <si>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</si>
  <si>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</si>
  <si>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</si>
  <si>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</si>
  <si>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</si>
  <si>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</si>
  <si>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</si>
  <si>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</si>
  <si>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</si>
  <si>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</si>
  <si>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</si>
  <si>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</si>
  <si>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</si>
  <si>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</si>
  <si>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</si>
  <si>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</si>
  <si>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</si>
  <si>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</si>
  <si>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</si>
  <si>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</si>
  <si>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</si>
  <si>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</si>
  <si>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</si>
  <si>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</si>
  <si>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</si>
  <si>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</si>
  <si>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</si>
  <si>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</si>
  <si>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</si>
  <si>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</si>
  <si>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</si>
  <si>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</si>
  <si>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</si>
  <si>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</si>
  <si>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</si>
  <si>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</si>
  <si>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</si>
  <si>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</si>
  <si>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</si>
  <si>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</si>
  <si>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</si>
  <si>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</si>
  <si>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</si>
  <si>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</si>
  <si>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</si>
  <si>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</si>
  <si>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</si>
  <si>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</si>
  <si>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</si>
  <si>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</si>
  <si>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</si>
  <si>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</si>
  <si>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</si>
  <si>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</si>
  <si>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</si>
  <si>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</si>
  <si>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</si>
  <si>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</si>
  <si>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</si>
  <si>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</si>
  <si>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</si>
  <si>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</si>
  <si>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</si>
  <si>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</si>
  <si>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</si>
  <si>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</si>
  <si>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</si>
  <si>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</si>
  <si>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</si>
  <si>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</si>
  <si>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</si>
  <si>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</si>
  <si>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</si>
  <si>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</si>
  <si>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</si>
  <si>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</si>
  <si>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</si>
  <si>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</si>
  <si>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</si>
  <si>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</si>
  <si>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</si>
  <si>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</si>
  <si>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</si>
  <si>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</si>
  <si>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</si>
  <si>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</si>
  <si>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</si>
  <si>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</si>
  <si>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</si>
  <si>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</si>
  <si>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</si>
  <si>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</si>
  <si>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</si>
  <si>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</si>
  <si>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</si>
  <si>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</si>
  <si>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</si>
  <si>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</si>
  <si>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</si>
  <si>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</si>
  <si>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</si>
  <si>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</si>
  <si>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</si>
  <si>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</si>
  <si>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</si>
  <si>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</si>
  <si>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</si>
  <si>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</si>
  <si>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</si>
  <si>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</si>
  <si>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</si>
  <si>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</si>
  <si>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</si>
  <si>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</si>
  <si>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</si>
  <si>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</si>
  <si>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</si>
  <si>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</si>
  <si>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</si>
  <si>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</si>
  <si>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</si>
  <si>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</si>
  <si>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</si>
  <si>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</si>
  <si>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</si>
  <si>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</si>
  <si>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</si>
  <si>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</si>
  <si>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</si>
  <si>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</si>
  <si>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</si>
  <si>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</si>
  <si>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</si>
  <si>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</si>
  <si>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</si>
  <si>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</si>
  <si>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</si>
  <si>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</si>
  <si>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</si>
  <si>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</si>
  <si>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</si>
  <si>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</si>
  <si>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</si>
  <si>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</si>
  <si>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</si>
  <si>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</si>
  <si>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</si>
  <si>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</si>
  <si>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</si>
  <si>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</si>
  <si>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</si>
  <si>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</si>
  <si>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</si>
  <si>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</si>
  <si>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</si>
  <si>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</si>
  <si>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</si>
  <si>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</si>
  <si>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</si>
  <si>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</si>
  <si>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</si>
  <si>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</si>
  <si>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</si>
  <si>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</si>
  <si>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</si>
  <si>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</si>
  <si>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</si>
  <si>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</si>
  <si>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</si>
  <si>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</si>
  <si>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</si>
  <si>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</si>
  <si>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</si>
  <si>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</si>
  <si>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</si>
  <si>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</si>
  <si>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</si>
  <si>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</si>
  <si>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</si>
  <si>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</si>
  <si>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</si>
  <si>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</si>
  <si>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</si>
  <si>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</si>
  <si>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</si>
  <si>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</si>
  <si>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</si>
  <si>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</si>
  <si>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</si>
  <si>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</si>
  <si>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</si>
  <si>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</si>
  <si>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</si>
  <si>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</si>
  <si>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</si>
  <si>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</si>
  <si>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</si>
  <si>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</si>
  <si>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</si>
  <si>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</si>
  <si>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</si>
  <si>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</si>
  <si>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</si>
  <si>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</si>
  <si>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</si>
  <si>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</si>
  <si>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</si>
  <si>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</si>
  <si>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</si>
  <si>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</si>
  <si>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</si>
  <si>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</si>
  <si>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</si>
  <si>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</si>
  <si>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</si>
  <si>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</si>
  <si>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</si>
  <si>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</si>
  <si>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</si>
  <si>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</si>
  <si>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</si>
  <si>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</si>
  <si>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</si>
  <si>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</si>
  <si>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</si>
  <si>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</si>
  <si>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</si>
  <si>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</si>
  <si>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</si>
  <si>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</si>
  <si>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</si>
  <si>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</si>
  <si>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</si>
  <si>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</si>
  <si>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</si>
  <si>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</si>
  <si>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</si>
  <si>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</si>
  <si>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</si>
  <si>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</si>
  <si>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</si>
  <si>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</si>
  <si>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</si>
  <si>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</si>
  <si>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</si>
  <si>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</si>
  <si>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</si>
  <si>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</si>
  <si>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</si>
  <si>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</si>
  <si>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</si>
  <si>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</si>
  <si>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</si>
  <si>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</si>
  <si>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</si>
  <si>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</si>
  <si>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</si>
  <si>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</si>
  <si>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</si>
  <si>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</si>
  <si>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</si>
  <si>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</si>
  <si>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</si>
  <si>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</si>
  <si>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</si>
  <si>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</si>
  <si>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</si>
  <si>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</si>
  <si>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</si>
  <si>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</si>
  <si>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</si>
  <si>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</si>
  <si>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</si>
  <si>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</si>
  <si>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</si>
  <si>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</si>
  <si>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</si>
  <si>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</si>
  <si>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</si>
  <si>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</si>
  <si>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</si>
  <si>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</si>
  <si>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</si>
  <si>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</si>
  <si>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</si>
  <si>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</si>
  <si>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</si>
  <si>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</si>
  <si>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</si>
  <si>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</si>
  <si>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</si>
  <si>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</si>
  <si>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</si>
  <si>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</si>
  <si>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</si>
  <si>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</si>
  <si>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</si>
  <si>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</si>
  <si>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</si>
  <si>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</si>
  <si>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</si>
  <si>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</si>
  <si>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</si>
  <si>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</si>
  <si>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</si>
  <si>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</si>
  <si>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</si>
  <si>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</si>
  <si>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</si>
  <si>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</si>
  <si>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</si>
  <si>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</si>
  <si>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</si>
  <si>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</si>
  <si>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</si>
  <si>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</si>
  <si>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</si>
  <si>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</si>
  <si>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</si>
  <si>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</si>
  <si>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</si>
  <si>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</si>
  <si>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</si>
  <si>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</si>
  <si>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</si>
  <si>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</si>
  <si>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</si>
  <si>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</si>
  <si>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</si>
  <si>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</si>
  <si>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</si>
  <si>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</si>
  <si>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</si>
  <si>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</si>
  <si>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</si>
  <si>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</si>
  <si>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</si>
  <si>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</si>
  <si>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</si>
  <si>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</si>
  <si>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</si>
  <si>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</si>
  <si>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</si>
  <si>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</si>
  <si>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</si>
  <si>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</si>
  <si>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</si>
  <si>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</si>
  <si>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</si>
  <si>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</si>
  <si>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</si>
  <si>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</si>
  <si>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</si>
  <si>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</si>
  <si>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</si>
  <si>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</si>
  <si>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</si>
  <si>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</si>
  <si>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</si>
  <si>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</si>
  <si>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</si>
  <si>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</si>
  <si>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</si>
  <si>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</si>
  <si>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</si>
  <si>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</si>
  <si>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</si>
  <si>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</si>
  <si>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</si>
  <si>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</si>
  <si>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</si>
  <si>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</si>
  <si>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</si>
  <si>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</si>
  <si>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</si>
  <si>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</si>
  <si>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</si>
  <si>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</si>
  <si>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</si>
  <si>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</si>
  <si>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</si>
  <si>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</si>
  <si>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</si>
  <si>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</si>
  <si>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</si>
  <si>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</si>
  <si>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</si>
  <si>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</si>
  <si>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</si>
  <si>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</si>
  <si>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</si>
  <si>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</si>
  <si>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</si>
  <si>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</si>
  <si>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</si>
  <si>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</si>
  <si>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</si>
  <si>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</si>
  <si>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</si>
  <si>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</si>
  <si>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</si>
  <si>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</si>
  <si>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</si>
  <si>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</si>
  <si>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</si>
  <si>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</si>
  <si>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</si>
  <si>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</si>
  <si>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</si>
  <si>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</si>
  <si>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</si>
  <si>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</si>
  <si>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</si>
  <si>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</si>
  <si>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</si>
  <si>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</si>
  <si>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</si>
  <si>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</si>
  <si>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</si>
  <si>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</si>
  <si>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</si>
  <si>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</si>
  <si>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</si>
  <si>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</si>
  <si>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</si>
  <si>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</si>
  <si>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</si>
  <si>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</si>
  <si>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</si>
  <si>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</si>
  <si>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</si>
  <si>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</si>
  <si>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</si>
  <si>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</si>
  <si>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</si>
  <si>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</si>
  <si>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</si>
  <si>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</si>
  <si>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</si>
  <si>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</si>
  <si>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</si>
  <si>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</si>
  <si>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</si>
  <si>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</si>
  <si>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</si>
  <si>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</si>
  <si>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</si>
  <si>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</si>
  <si>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</si>
  <si>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</si>
  <si>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</si>
  <si>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</si>
  <si>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</si>
  <si>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</si>
  <si>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</si>
  <si>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</si>
  <si>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</si>
  <si>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</si>
  <si>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</si>
  <si>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</si>
  <si>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</si>
  <si>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</si>
  <si>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</si>
  <si>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</si>
  <si>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</si>
  <si>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</si>
  <si>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</si>
  <si>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</si>
  <si>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</si>
  <si>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</si>
  <si>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</si>
  <si>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</si>
  <si>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</si>
  <si>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</si>
  <si>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</si>
  <si>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</si>
  <si>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</si>
  <si>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</si>
  <si>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</si>
  <si>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</si>
  <si>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</si>
  <si>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</si>
  <si>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</si>
  <si>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</si>
  <si>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</si>
  <si>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</si>
  <si>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</si>
  <si>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</si>
  <si>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</si>
  <si>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</si>
  <si>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</si>
  <si>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</si>
  <si>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</si>
  <si>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</si>
  <si>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</si>
  <si>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</si>
  <si>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</si>
  <si>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</si>
  <si>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</si>
  <si>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</si>
  <si>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</si>
  <si>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</si>
  <si>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</si>
  <si>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</si>
  <si>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</si>
  <si>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</si>
  <si>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</si>
  <si>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</si>
  <si>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</si>
  <si>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</si>
  <si>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</si>
  <si>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</si>
  <si>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</si>
  <si>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</si>
  <si>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</si>
  <si>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</si>
  <si>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</si>
  <si>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</si>
  <si>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</si>
  <si>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</si>
  <si>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</si>
  <si>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</si>
  <si>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</si>
  <si>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</si>
  <si>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</si>
  <si>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</si>
  <si>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</si>
  <si>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</si>
  <si>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</si>
  <si>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</si>
  <si>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</si>
  <si>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</si>
  <si>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</si>
  <si>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</si>
  <si>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</si>
  <si>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</si>
  <si>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</si>
  <si>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</si>
  <si>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</si>
  <si>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</si>
  <si>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</si>
  <si>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</si>
  <si>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</si>
  <si>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</si>
  <si>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</si>
  <si>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</si>
  <si>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</si>
  <si>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</si>
  <si>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</si>
  <si>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</si>
  <si>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</si>
  <si>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</si>
  <si>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</si>
  <si>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</si>
  <si>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</si>
  <si>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</si>
  <si>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</si>
  <si>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</si>
  <si>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</si>
  <si>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</si>
  <si>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</si>
  <si>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</si>
  <si>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</si>
  <si>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</si>
  <si>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</si>
  <si>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</si>
  <si>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</si>
  <si>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</si>
  <si>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</si>
  <si>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</si>
  <si>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</si>
  <si>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</si>
  <si>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</si>
  <si>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</si>
  <si>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</si>
  <si>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</si>
  <si>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</si>
  <si>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</si>
  <si>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</si>
  <si>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</si>
  <si>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</si>
  <si>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</si>
  <si>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</si>
  <si>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</si>
  <si>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</si>
  <si>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</si>
  <si>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</si>
  <si>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</si>
  <si>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</si>
  <si>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</si>
  <si>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</si>
  <si>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</si>
  <si>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</si>
  <si>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</si>
  <si>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</si>
  <si>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</si>
  <si>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</si>
  <si>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</si>
  <si>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</si>
  <si>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</si>
  <si>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</si>
  <si>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</si>
  <si>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</si>
  <si>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</si>
  <si>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</si>
  <si>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</si>
  <si>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</si>
  <si>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</si>
  <si>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</si>
  <si>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</si>
  <si>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</si>
  <si>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</si>
  <si>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</si>
  <si>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</si>
  <si>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</si>
  <si>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</si>
  <si>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</si>
  <si>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</si>
  <si>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</si>
  <si>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</si>
  <si>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</si>
  <si>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</si>
  <si>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</si>
  <si>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</si>
  <si>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</si>
  <si>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</si>
  <si>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</si>
  <si>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</si>
  <si>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</si>
  <si>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</si>
  <si>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</si>
  <si>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</si>
  <si>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</si>
  <si>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</si>
  <si>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</si>
  <si>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</si>
  <si>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</si>
  <si>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</si>
  <si>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</si>
  <si>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</si>
  <si>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</si>
  <si>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</si>
  <si>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</si>
  <si>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</si>
  <si>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</si>
  <si>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</si>
  <si>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</si>
  <si>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</si>
  <si>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</si>
  <si>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</si>
  <si>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</si>
  <si>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</si>
  <si>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</si>
  <si>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</si>
  <si>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</si>
  <si>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</si>
  <si>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</si>
  <si>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</si>
  <si>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</si>
  <si>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</si>
  <si>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</si>
  <si>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</si>
  <si>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</si>
  <si>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</si>
  <si>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</si>
  <si>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</si>
  <si>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</si>
  <si>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</si>
  <si>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</si>
  <si>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</si>
  <si>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</si>
  <si>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</si>
  <si>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</si>
  <si>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</si>
  <si>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</si>
  <si>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</si>
  <si>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</si>
  <si>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</si>
  <si>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</si>
  <si>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</si>
  <si>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</si>
  <si>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</si>
  <si>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</si>
  <si>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</si>
  <si>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</si>
  <si>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</si>
  <si>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</si>
  <si>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</si>
  <si>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</si>
  <si>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</si>
  <si>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</si>
  <si>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</si>
  <si>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</si>
  <si>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</si>
  <si>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</si>
  <si>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</si>
  <si>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</si>
  <si>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</si>
  <si>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</si>
  <si>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</si>
  <si>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</si>
  <si>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</si>
  <si>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</si>
  <si>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</si>
  <si>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</si>
  <si>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</si>
  <si>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</si>
  <si>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</si>
  <si>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</si>
  <si>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</si>
  <si>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</si>
  <si>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</si>
  <si>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</si>
  <si>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</si>
  <si>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</si>
  <si>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</si>
  <si>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</si>
  <si>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</si>
  <si>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</si>
  <si>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</si>
  <si>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</si>
  <si>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</si>
  <si>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</si>
  <si>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</si>
  <si>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</si>
  <si>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</si>
  <si>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</si>
  <si>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</si>
  <si>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</si>
  <si>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</si>
  <si>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</si>
  <si>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</si>
  <si>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</si>
  <si>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</si>
  <si>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</si>
  <si>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</si>
  <si>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</si>
  <si>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</si>
  <si>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</si>
  <si>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</si>
  <si>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</si>
  <si>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</si>
  <si>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</si>
  <si>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</si>
  <si>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</si>
  <si>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</si>
  <si>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</si>
  <si>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</si>
  <si>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</si>
  <si>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</si>
  <si>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</si>
  <si>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</si>
  <si>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</si>
  <si>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</si>
  <si>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</si>
  <si>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</si>
  <si>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</si>
  <si>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</si>
  <si>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</si>
  <si>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</si>
  <si>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</si>
  <si>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</si>
  <si>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</si>
  <si>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</si>
  <si>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</si>
  <si>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</si>
  <si>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</si>
  <si>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</si>
  <si>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</si>
  <si>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</si>
  <si>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</si>
  <si>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</si>
  <si>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</si>
  <si>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</si>
  <si>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</si>
  <si>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</si>
  <si>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</si>
  <si>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</si>
  <si>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</si>
  <si>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</si>
  <si>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</si>
  <si>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</si>
  <si>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</si>
  <si>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</si>
  <si>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</si>
  <si>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</si>
  <si>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</si>
  <si>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</si>
  <si>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</si>
  <si>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</si>
  <si>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</si>
  <si>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</si>
  <si>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</si>
  <si>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</si>
  <si>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</si>
  <si>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</si>
  <si>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</si>
  <si>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</si>
  <si>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</si>
  <si>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</si>
  <si>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</si>
  <si>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</si>
  <si>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</si>
  <si>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</si>
  <si>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</si>
  <si>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</si>
  <si>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</si>
  <si>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</si>
  <si>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</si>
  <si>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</si>
  <si>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</si>
  <si>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</si>
  <si>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</si>
  <si>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</si>
  <si>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</si>
  <si>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</si>
  <si>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</si>
  <si>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</si>
  <si>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</si>
  <si>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</si>
  <si>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</si>
  <si>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</si>
  <si>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</si>
  <si>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</si>
  <si>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</si>
  <si>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</si>
  <si>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</si>
  <si>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</si>
  <si>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</si>
  <si>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</si>
  <si>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</si>
  <si>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</si>
  <si>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</si>
  <si>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</si>
  <si>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</si>
  <si>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</si>
  <si>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</si>
  <si>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</si>
  <si>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</si>
  <si>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</si>
  <si>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</si>
  <si>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</si>
  <si>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</si>
  <si>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</si>
  <si>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</si>
  <si>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</si>
  <si>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</si>
  <si>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</si>
  <si>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</si>
  <si>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</si>
  <si>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</si>
  <si>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</si>
  <si>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</si>
  <si>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</si>
  <si>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</si>
  <si>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</si>
  <si>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</si>
  <si>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</si>
  <si>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</si>
  <si>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</si>
  <si>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</si>
  <si>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</si>
  <si>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</si>
  <si>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</si>
  <si>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</si>
  <si>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</si>
  <si>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</si>
  <si>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</si>
  <si>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</si>
  <si>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</si>
  <si>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</si>
  <si>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</si>
  <si>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</si>
  <si>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</si>
  <si>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</si>
  <si>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</si>
  <si>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</si>
  <si>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</si>
  <si>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</si>
  <si>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</si>
  <si>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</si>
  <si>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</si>
  <si>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</si>
  <si>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</si>
  <si>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</si>
  <si>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</si>
  <si>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</si>
  <si>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</si>
  <si>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</si>
  <si>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</si>
  <si>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</si>
  <si>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</si>
  <si>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</si>
  <si>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</si>
  <si>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</si>
  <si>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</si>
  <si>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</si>
  <si>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</si>
  <si>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</si>
  <si>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</si>
  <si>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</si>
  <si>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</si>
  <si>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</si>
  <si>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</si>
  <si>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</si>
  <si>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</si>
  <si>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</si>
  <si>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</si>
  <si>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</si>
  <si>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</si>
  <si>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</si>
  <si>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</si>
  <si>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</si>
  <si>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</si>
  <si>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</si>
  <si>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</si>
  <si>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</si>
  <si>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</si>
  <si>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</si>
  <si>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</si>
  <si>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</si>
  <si>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</si>
  <si>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</si>
  <si>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</si>
  <si>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</si>
  <si>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</si>
  <si>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</si>
  <si>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</si>
  <si>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</si>
  <si>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</si>
  <si>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</si>
  <si>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</si>
  <si>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</si>
  <si>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</si>
  <si>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</si>
  <si>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</si>
  <si>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</si>
  <si>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</si>
  <si>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</si>
  <si>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</si>
  <si>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</si>
  <si>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</si>
  <si>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</si>
  <si>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</si>
  <si>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</si>
  <si>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</si>
  <si>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</si>
  <si>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</si>
  <si>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</si>
  <si>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</si>
  <si>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</si>
  <si>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</si>
  <si>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</si>
  <si>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</si>
  <si>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</si>
  <si>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</si>
  <si>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</si>
  <si>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</si>
  <si>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</si>
  <si>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</si>
  <si>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</si>
  <si>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</si>
  <si>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</si>
  <si>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</si>
  <si>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</si>
  <si>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</si>
  <si>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</si>
  <si>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</si>
  <si>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</si>
  <si>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</si>
  <si>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</si>
  <si>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</si>
  <si>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</si>
  <si>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</si>
  <si>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</si>
  <si>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</si>
  <si>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</si>
  <si>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</si>
  <si>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</si>
  <si>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</si>
  <si>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</si>
  <si>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</si>
  <si>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</si>
  <si>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</si>
  <si>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</si>
  <si>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</si>
  <si>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</si>
  <si>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</si>
  <si>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</si>
  <si>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</si>
  <si>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</si>
  <si>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</si>
  <si>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</si>
  <si>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</si>
  <si>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</si>
  <si>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</si>
  <si>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</si>
  <si>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</si>
  <si>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</si>
  <si>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</si>
  <si>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</si>
  <si>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</si>
  <si>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</si>
  <si>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</si>
  <si>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</si>
  <si>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</si>
  <si>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</si>
  <si>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</si>
  <si>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</si>
  <si>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</si>
  <si>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</si>
  <si>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</si>
  <si>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</si>
  <si>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</si>
  <si>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</si>
  <si>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</si>
  <si>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</si>
  <si>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</si>
  <si>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</si>
  <si>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</si>
  <si>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</si>
  <si>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</si>
  <si>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</si>
  <si>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</si>
  <si>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</si>
  <si>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</si>
  <si>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</si>
  <si>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</si>
  <si>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</si>
  <si>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</si>
  <si>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</si>
  <si>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</si>
  <si>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</si>
  <si>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</si>
  <si>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</si>
  <si>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</si>
  <si>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</si>
  <si>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</si>
  <si>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</si>
  <si>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</si>
  <si>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</si>
  <si>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</si>
  <si>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</si>
  <si>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</si>
  <si>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</si>
  <si>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</si>
  <si>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</si>
  <si>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</si>
  <si>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</si>
  <si>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</si>
  <si>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</si>
  <si>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</si>
  <si>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</si>
  <si>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</si>
  <si>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</si>
  <si>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</si>
  <si>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</si>
  <si>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</si>
  <si>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</si>
  <si>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</si>
  <si>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</si>
  <si>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</si>
  <si>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</si>
  <si>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</si>
  <si>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</si>
  <si>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</si>
  <si>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</si>
  <si>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</si>
  <si>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</si>
  <si>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</si>
  <si>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</si>
  <si>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</si>
  <si>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</si>
  <si>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</si>
  <si>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</si>
  <si>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</si>
  <si>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</si>
  <si>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</si>
  <si>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</si>
  <si>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</si>
  <si>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</si>
  <si>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</si>
  <si>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</si>
  <si>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</si>
  <si>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</si>
  <si>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</si>
  <si>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</si>
  <si>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</si>
  <si>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</si>
  <si>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</si>
  <si>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</si>
  <si>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</si>
  <si>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</si>
  <si>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</si>
  <si>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</si>
  <si>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</si>
  <si>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</si>
  <si>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</si>
  <si>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</si>
  <si>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</si>
  <si>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</si>
  <si>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</si>
  <si>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</si>
  <si>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</si>
  <si>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</si>
  <si>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</si>
  <si>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</si>
  <si>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</si>
  <si>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</si>
  <si>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</si>
  <si>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</si>
  <si>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</si>
  <si>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</si>
  <si>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</si>
  <si>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</si>
  <si>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</si>
  <si>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</si>
  <si>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</si>
  <si>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</si>
  <si>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</si>
  <si>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</si>
  <si>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</si>
  <si>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</si>
  <si>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</si>
  <si>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</si>
  <si>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</si>
  <si>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</si>
  <si>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</si>
  <si>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</si>
  <si>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</si>
  <si>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</si>
  <si>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</si>
  <si>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</si>
  <si>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</si>
  <si>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</si>
  <si>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</si>
  <si>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</si>
  <si>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</si>
  <si>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</si>
  <si>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</si>
  <si>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</si>
  <si>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</si>
  <si>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</si>
  <si>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</si>
  <si>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</si>
  <si>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</si>
  <si>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</si>
  <si>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</si>
  <si>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</si>
  <si>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</si>
  <si>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</si>
  <si>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</si>
  <si>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</si>
  <si>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</si>
  <si>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</si>
  <si>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</si>
  <si>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</si>
  <si>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</si>
  <si>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</si>
  <si>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</si>
  <si>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</si>
  <si>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</si>
  <si>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</si>
  <si>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</si>
  <si>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</si>
  <si>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</si>
  <si>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</si>
  <si>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</si>
  <si>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</si>
  <si>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</si>
  <si>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</si>
  <si>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</si>
  <si>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</si>
  <si>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</si>
  <si>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</si>
  <si>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</si>
  <si>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</si>
  <si>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</si>
  <si>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</si>
  <si>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</si>
  <si>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</si>
  <si>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</si>
  <si>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</si>
  <si>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</si>
  <si>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</si>
  <si>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</si>
  <si>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</si>
  <si>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</si>
  <si>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</si>
  <si>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</si>
  <si>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</si>
  <si>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</si>
  <si>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</si>
  <si>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</si>
  <si>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</si>
  <si>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</si>
  <si>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</si>
  <si>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</si>
  <si>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</si>
  <si>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</si>
  <si>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</si>
  <si>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</si>
  <si>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</si>
  <si>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</si>
  <si>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</si>
  <si>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</si>
  <si>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</si>
  <si>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</si>
  <si>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</si>
  <si>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</si>
  <si>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</si>
  <si>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</si>
  <si>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</si>
  <si>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</si>
  <si>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</si>
  <si>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</si>
  <si>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</si>
  <si>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</si>
  <si>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</si>
  <si>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</si>
  <si>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</si>
  <si>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</si>
  <si>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</si>
  <si>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</si>
  <si>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</si>
  <si>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</si>
  <si>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</si>
  <si>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</si>
  <si>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</si>
  <si>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</si>
  <si>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</si>
  <si>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</si>
  <si>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</si>
  <si>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</si>
  <si>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</si>
  <si>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</si>
  <si>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</si>
  <si>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</si>
  <si>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</si>
  <si>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</si>
  <si>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</si>
  <si>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</si>
  <si>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</si>
  <si>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</si>
  <si>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</si>
  <si>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</si>
  <si>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</si>
  <si>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</si>
  <si>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</si>
  <si>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</si>
  <si>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</si>
  <si>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</si>
  <si>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</si>
  <si>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</si>
  <si>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</si>
  <si>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</si>
  <si>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</si>
  <si>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</si>
  <si>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</si>
  <si>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</si>
  <si>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</si>
  <si>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</si>
  <si>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</si>
  <si>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</si>
  <si>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</si>
  <si>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</si>
  <si>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</si>
  <si>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</si>
  <si>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</si>
  <si>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</si>
  <si>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</si>
  <si>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</si>
  <si>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</si>
  <si>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</si>
  <si>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</si>
  <si>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</si>
  <si>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</si>
  <si>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</si>
  <si>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</si>
  <si>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</si>
  <si>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</si>
  <si>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</si>
  <si>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</si>
  <si>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</si>
  <si>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</si>
  <si>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</si>
  <si>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</si>
  <si>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</si>
  <si>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</si>
  <si>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</si>
  <si>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</si>
  <si>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</si>
  <si>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</si>
  <si>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</si>
  <si>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</si>
  <si>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</si>
  <si>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</si>
  <si>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</si>
  <si>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</si>
  <si>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</si>
  <si>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</si>
  <si>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</si>
  <si>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</si>
  <si>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</si>
  <si>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</si>
  <si>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</si>
  <si>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</si>
  <si>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</si>
  <si>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</si>
  <si>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</si>
  <si>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</si>
  <si>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</si>
  <si>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</si>
  <si>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</si>
  <si>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</si>
  <si>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</si>
  <si>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</si>
  <si>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</si>
  <si>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</si>
  <si>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</si>
  <si>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</si>
  <si>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</si>
  <si>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</si>
  <si>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</si>
  <si>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</si>
  <si>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</si>
  <si>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</si>
  <si>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</si>
  <si>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</si>
  <si>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</si>
  <si>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</si>
  <si>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</si>
  <si>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</si>
  <si>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</si>
  <si>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</si>
  <si>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</si>
  <si>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</si>
  <si>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</si>
  <si>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</si>
  <si>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</si>
  <si>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</si>
  <si>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</si>
  <si>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</si>
  <si>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</si>
  <si>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</si>
  <si>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</si>
  <si>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</si>
  <si>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</si>
  <si>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</si>
  <si>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</si>
  <si>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</si>
  <si>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</si>
  <si>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</si>
  <si>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</si>
  <si>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</si>
  <si>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</si>
  <si>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</si>
  <si>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</si>
  <si>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</si>
  <si>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</si>
  <si>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</si>
  <si>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</si>
  <si>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</si>
  <si>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</si>
  <si>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</si>
  <si>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</si>
  <si>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</si>
  <si>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</si>
  <si>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</si>
  <si>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</si>
  <si>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</si>
  <si>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</si>
  <si>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</si>
  <si>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</si>
  <si>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</si>
  <si>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</si>
  <si>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</si>
  <si>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</si>
  <si>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</si>
  <si>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</si>
  <si>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</si>
  <si>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</si>
  <si>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</si>
  <si>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</si>
  <si>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</si>
  <si>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</si>
  <si>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</si>
  <si>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</si>
  <si>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</si>
  <si>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</si>
  <si>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</si>
  <si>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</si>
  <si>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</si>
  <si>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</si>
  <si>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</si>
  <si>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</si>
  <si>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</si>
  <si>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</si>
  <si>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</si>
  <si>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</si>
  <si>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</si>
  <si>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</si>
  <si>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</si>
  <si>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</si>
  <si>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</si>
  <si>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</si>
  <si>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</si>
  <si>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</si>
  <si>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</si>
  <si>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</si>
  <si>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</si>
  <si>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</si>
  <si>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</si>
  <si>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</si>
  <si>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</si>
  <si>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</si>
  <si>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</si>
  <si>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</si>
  <si>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</si>
  <si>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</si>
  <si>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</si>
  <si>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</si>
  <si>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</si>
  <si>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</si>
  <si>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</si>
  <si>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</si>
  <si>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</si>
  <si>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</si>
  <si>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</si>
  <si>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</si>
  <si>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</si>
  <si>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</si>
  <si>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</si>
  <si>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</si>
  <si>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</si>
  <si>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</si>
  <si>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</si>
  <si>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</si>
  <si>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</si>
  <si>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</si>
  <si>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</si>
  <si>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</si>
  <si>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</si>
  <si>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</si>
  <si>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</si>
  <si>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</si>
  <si>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</si>
  <si>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</si>
  <si>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</si>
  <si>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</si>
  <si>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</si>
  <si>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</si>
  <si>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</si>
  <si>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</si>
  <si>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</si>
  <si>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</si>
  <si>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</si>
  <si>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</si>
  <si>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</si>
  <si>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</si>
  <si>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</si>
  <si>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</si>
  <si>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</si>
  <si>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</si>
  <si>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</si>
  <si>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</si>
  <si>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</si>
  <si>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</si>
  <si>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</si>
  <si>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</si>
  <si>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</si>
  <si>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</si>
  <si>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</si>
  <si>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</si>
  <si>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</si>
  <si>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</si>
  <si>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</si>
  <si>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</si>
  <si>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</si>
  <si>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</si>
  <si>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</si>
  <si>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</si>
  <si>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</si>
  <si>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</si>
  <si>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</si>
  <si>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</si>
  <si>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</si>
  <si>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</si>
  <si>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</si>
  <si>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</si>
  <si>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</si>
  <si>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</si>
  <si>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</si>
  <si>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</si>
  <si>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</si>
  <si>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</si>
  <si>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</si>
  <si>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</si>
  <si>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</si>
  <si>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</si>
  <si>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</si>
  <si>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</si>
  <si>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</si>
  <si>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</si>
  <si>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</si>
  <si>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</si>
  <si>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</si>
  <si>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</si>
  <si>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</si>
  <si>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</si>
  <si>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</si>
  <si>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</si>
  <si>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</si>
  <si>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</si>
  <si>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</si>
  <si>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</si>
  <si>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</si>
  <si>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</si>
  <si>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</si>
  <si>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</si>
  <si>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</si>
  <si>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</si>
  <si>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</si>
  <si>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</si>
  <si>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</si>
  <si>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</si>
  <si>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</si>
  <si>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</si>
  <si>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</si>
  <si>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</si>
  <si>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</si>
  <si>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</si>
  <si>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</si>
  <si>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</si>
  <si>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</si>
  <si>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</si>
  <si>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</si>
  <si>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</si>
  <si>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</si>
  <si>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</si>
  <si>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</si>
  <si>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</si>
  <si>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</si>
  <si>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</si>
  <si>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</si>
  <si>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</si>
  <si>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</si>
  <si>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</si>
  <si>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</si>
  <si>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</si>
  <si>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</si>
  <si>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</si>
  <si>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</si>
  <si>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</si>
  <si>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</si>
  <si>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</si>
  <si>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</si>
  <si>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</si>
  <si>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</si>
  <si>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</si>
  <si>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</si>
  <si>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</si>
  <si>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</si>
  <si>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</si>
  <si>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</si>
  <si>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</si>
  <si>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</si>
  <si>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</si>
  <si>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</si>
  <si>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</si>
  <si>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</si>
  <si>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</si>
  <si>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</si>
  <si>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</si>
  <si>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</si>
  <si>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</si>
  <si>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</si>
  <si>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</si>
  <si>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</si>
  <si>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</si>
  <si>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</si>
  <si>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</si>
  <si>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</si>
  <si>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</si>
  <si>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</si>
  <si>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</si>
  <si>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</si>
  <si>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</si>
  <si>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</si>
  <si>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</si>
  <si>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</si>
  <si>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</si>
  <si>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</si>
  <si>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</si>
  <si>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</si>
  <si>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</si>
  <si>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</si>
  <si>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</si>
  <si>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</si>
  <si>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</si>
  <si>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</si>
  <si>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</si>
  <si>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</si>
  <si>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</si>
  <si>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</si>
  <si>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</si>
  <si>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</si>
  <si>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</si>
  <si>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</si>
  <si>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</si>
  <si>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</si>
  <si>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</si>
  <si>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</si>
  <si>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</si>
  <si>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</si>
  <si>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</si>
  <si>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</si>
  <si>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</si>
  <si>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</si>
  <si>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</si>
  <si>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</si>
  <si>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</si>
  <si>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</si>
  <si>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</si>
  <si>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</si>
  <si>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</si>
  <si>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</si>
  <si>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</si>
  <si>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</si>
  <si>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</si>
  <si>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</si>
  <si>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</si>
  <si>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</si>
  <si>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</si>
  <si>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</si>
  <si>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</si>
  <si>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</si>
  <si>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</si>
  <si>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</si>
  <si>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</si>
  <si>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</si>
  <si>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</si>
  <si>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</si>
  <si>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</si>
  <si>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</si>
  <si>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</si>
  <si>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</si>
  <si>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</si>
  <si>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</si>
  <si>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</si>
  <si>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</si>
  <si>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</si>
  <si>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</si>
  <si>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</si>
  <si>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</si>
  <si>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</si>
  <si>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</si>
  <si>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</si>
  <si>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</si>
  <si>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</si>
  <si>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</si>
  <si>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</si>
  <si>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</si>
  <si>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</si>
  <si>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</si>
  <si>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</si>
  <si>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</si>
  <si>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</si>
  <si>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</si>
  <si>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</si>
  <si>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</si>
  <si>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</si>
  <si>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</si>
  <si>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</si>
  <si>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</si>
  <si>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</si>
  <si>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</si>
  <si>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</si>
  <si>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</si>
  <si>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</si>
  <si>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</si>
  <si>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</si>
  <si>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</si>
  <si>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</si>
  <si>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</si>
  <si>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</si>
  <si>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</si>
  <si>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</si>
  <si>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</si>
  <si>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</si>
  <si>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</si>
  <si>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</si>
  <si>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</si>
  <si>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</si>
  <si>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</si>
  <si>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</si>
  <si>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</si>
  <si>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</si>
  <si>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</si>
  <si>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</si>
  <si>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</si>
  <si>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</si>
  <si>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</si>
  <si>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</si>
  <si>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</si>
  <si>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</si>
  <si>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</si>
  <si>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</si>
  <si>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</si>
  <si>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</si>
  <si>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</si>
  <si>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</si>
  <si>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</si>
  <si>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</si>
  <si>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</si>
  <si>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</si>
  <si>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</si>
  <si>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</si>
  <si>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</si>
  <si>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</si>
  <si>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</si>
  <si>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</si>
  <si>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</si>
  <si>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</si>
  <si>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</si>
  <si>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</si>
  <si>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</si>
  <si>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</si>
  <si>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</si>
  <si>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</si>
  <si>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</si>
  <si>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</si>
  <si>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</si>
  <si>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</si>
  <si>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</si>
  <si>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</si>
  <si>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</si>
  <si>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</si>
  <si>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</si>
  <si>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</si>
  <si>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</si>
  <si>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</si>
  <si>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</si>
  <si>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</si>
  <si>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</si>
  <si>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</si>
  <si>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</si>
  <si>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</si>
  <si>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</si>
  <si>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</si>
  <si>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</si>
  <si>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</si>
  <si>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</si>
  <si>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</si>
  <si>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</si>
  <si>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</si>
  <si>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</si>
  <si>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</si>
  <si>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</si>
  <si>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</si>
  <si>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</si>
  <si>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</si>
  <si>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</si>
  <si>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</si>
  <si>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</si>
  <si>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</si>
  <si>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</si>
  <si>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</si>
  <si>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</si>
  <si>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</si>
  <si>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</si>
  <si>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</si>
  <si>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</si>
  <si>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</si>
  <si>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</si>
  <si>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</si>
  <si>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</si>
  <si>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</si>
  <si>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</si>
  <si>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</si>
  <si>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</si>
  <si>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</si>
  <si>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</si>
  <si>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</si>
  <si>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</si>
  <si>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</si>
  <si>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</si>
  <si>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</si>
  <si>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</si>
  <si>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</si>
  <si>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</si>
  <si>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</si>
  <si>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</si>
  <si>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</si>
  <si>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</si>
  <si>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</si>
  <si>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</si>
  <si>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</si>
  <si>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</si>
  <si>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</si>
  <si>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</si>
  <si>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</si>
  <si>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</si>
  <si>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</si>
  <si>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</si>
  <si>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</si>
  <si>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</si>
  <si>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</si>
  <si>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</si>
  <si>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</si>
  <si>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</si>
  <si>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</si>
  <si>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</si>
  <si>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</si>
  <si>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</si>
  <si>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</si>
  <si>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</si>
  <si>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</si>
  <si>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</si>
  <si>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</si>
  <si>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</si>
  <si>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</si>
  <si>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</si>
  <si>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</si>
  <si>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</si>
  <si>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</si>
  <si>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</si>
  <si>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</si>
  <si>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</si>
  <si>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</si>
  <si>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</si>
  <si>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</si>
  <si>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</si>
  <si>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</si>
  <si>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</si>
  <si>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</si>
  <si>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</si>
  <si>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</si>
  <si>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</si>
  <si>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</si>
  <si>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</si>
  <si>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</si>
  <si>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</si>
  <si>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</si>
  <si>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</si>
  <si>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</si>
  <si>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</si>
  <si>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</si>
  <si>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</si>
  <si>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</si>
  <si>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</si>
  <si>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</si>
  <si>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</si>
  <si>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</si>
  <si>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</si>
  <si>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</si>
  <si>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</si>
  <si>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</si>
  <si>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</si>
  <si>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</si>
  <si>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</si>
  <si>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</si>
  <si>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</si>
  <si>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</si>
  <si>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</si>
  <si>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</si>
  <si>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</si>
  <si>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</si>
  <si>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</si>
  <si>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</si>
  <si>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</si>
  <si>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</si>
  <si>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</si>
  <si>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</si>
  <si>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</si>
  <si>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</si>
  <si>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</si>
  <si>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</si>
  <si>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</si>
  <si>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</si>
  <si>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</si>
  <si>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</si>
  <si>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</si>
  <si>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</si>
  <si>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</si>
  <si>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</si>
  <si>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</si>
  <si>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</si>
  <si>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</si>
  <si>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</si>
  <si>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</si>
  <si>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</si>
  <si>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</si>
  <si>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</si>
  <si>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</si>
  <si>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</si>
  <si>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</si>
  <si>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</si>
  <si>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</si>
  <si>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</si>
  <si>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</si>
  <si>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</si>
  <si>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</si>
  <si>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</si>
  <si>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</si>
  <si>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</si>
  <si>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</si>
  <si>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</si>
  <si>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</si>
  <si>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</si>
  <si>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</si>
  <si>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</si>
  <si>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</si>
  <si>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</si>
  <si>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</si>
  <si>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</si>
  <si>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</si>
  <si>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</si>
  <si>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</si>
  <si>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</si>
  <si>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</si>
  <si>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</si>
  <si>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</si>
  <si>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</si>
  <si>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</si>
  <si>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</si>
  <si>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</si>
  <si>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</si>
  <si>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</si>
  <si>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</si>
  <si>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</si>
  <si>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</si>
  <si>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</si>
  <si>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</si>
  <si>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</si>
  <si>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</si>
  <si>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</si>
  <si>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</si>
  <si>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</si>
  <si>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</si>
  <si>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</si>
  <si>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</si>
  <si>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</si>
  <si>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</si>
  <si>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</si>
  <si>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</si>
  <si>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</si>
  <si>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</si>
  <si>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</si>
  <si>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</si>
  <si>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</si>
  <si>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</si>
  <si>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</si>
  <si>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</si>
  <si>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</si>
  <si>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</si>
  <si>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</si>
  <si>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</si>
  <si>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</si>
  <si>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</si>
  <si>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</si>
  <si>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</si>
  <si>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</si>
  <si>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</si>
  <si>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</si>
  <si>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</si>
  <si>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</si>
  <si>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</si>
  <si>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</si>
  <si>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</si>
  <si>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</si>
  <si>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</si>
  <si>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</si>
  <si>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</si>
  <si>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</si>
  <si>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</si>
  <si>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</si>
  <si>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</si>
  <si>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</si>
  <si>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</si>
  <si>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</si>
  <si>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</si>
  <si>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</si>
  <si>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</si>
  <si>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</si>
  <si>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</si>
  <si>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</si>
  <si>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</si>
  <si>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</si>
  <si>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</si>
  <si>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</si>
  <si>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</si>
  <si>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</si>
  <si>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</si>
  <si>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</si>
  <si>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</si>
  <si>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</si>
  <si>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</si>
  <si>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</si>
  <si>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</si>
  <si>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</si>
  <si>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</si>
  <si>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</si>
  <si>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</si>
  <si>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</si>
  <si>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</si>
  <si>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</si>
  <si>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</si>
  <si>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</si>
  <si>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</si>
  <si>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</si>
  <si>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</si>
  <si>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</si>
  <si>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</si>
  <si>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</si>
  <si>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</si>
  <si>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</si>
  <si>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</si>
  <si>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</si>
  <si>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</si>
  <si>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</si>
  <si>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</si>
  <si>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</si>
  <si>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</si>
  <si>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</si>
  <si>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</si>
  <si>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</si>
  <si>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</si>
  <si>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</si>
  <si>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</si>
  <si>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</si>
  <si>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</si>
  <si>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</si>
  <si>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</si>
  <si>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</si>
  <si>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</si>
  <si>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</si>
  <si>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</si>
  <si>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</si>
  <si>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</si>
  <si>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</si>
  <si>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</si>
  <si>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</si>
  <si>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</si>
  <si>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</si>
  <si>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</si>
  <si>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</si>
  <si>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</si>
  <si>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</si>
  <si>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</si>
  <si>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</si>
  <si>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</si>
  <si>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</si>
  <si>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</si>
  <si>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</si>
  <si>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</si>
  <si>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</si>
  <si>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</si>
  <si>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</si>
  <si>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</si>
  <si>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</si>
  <si>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</si>
  <si>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</si>
  <si>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</si>
  <si>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</si>
  <si>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</si>
  <si>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</si>
  <si>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</si>
  <si>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</si>
  <si>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</si>
  <si>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</si>
  <si>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</si>
  <si>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</si>
  <si>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</si>
  <si>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</si>
  <si>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</si>
  <si>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</si>
  <si>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</si>
  <si>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</si>
  <si>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</si>
  <si>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</si>
  <si>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</si>
  <si>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</si>
  <si>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</si>
  <si>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</si>
  <si>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</si>
  <si>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</si>
  <si>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</si>
  <si>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</si>
  <si>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</si>
  <si>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</si>
  <si>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</si>
  <si>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</si>
  <si>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</si>
  <si>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</si>
  <si>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</si>
  <si>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</si>
  <si>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</si>
  <si>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</si>
  <si>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</si>
  <si>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</si>
  <si>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</si>
  <si>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</si>
  <si>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</si>
  <si>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</si>
  <si>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</si>
  <si>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</si>
  <si>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</si>
  <si>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</si>
  <si>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</si>
  <si>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</si>
  <si>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</si>
  <si>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</si>
  <si>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</si>
  <si>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</si>
  <si>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</si>
  <si>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</si>
  <si>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</si>
  <si>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</si>
  <si>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</si>
  <si>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</si>
  <si>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</si>
  <si>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</si>
  <si>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</si>
  <si>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</si>
  <si>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</si>
  <si>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</si>
  <si>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</si>
  <si>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</si>
  <si>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</si>
  <si>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</si>
  <si>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</si>
  <si>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</si>
  <si>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</si>
  <si>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</si>
  <si>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</si>
  <si>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</si>
  <si>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</si>
  <si>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</si>
  <si>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</si>
  <si>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</si>
  <si>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</si>
  <si>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</si>
  <si>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</si>
  <si>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</si>
  <si>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</si>
  <si>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</si>
  <si>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</si>
  <si>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</si>
  <si>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</si>
  <si>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</si>
  <si>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</si>
  <si>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</si>
  <si>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</si>
  <si>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</si>
  <si>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</si>
  <si>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</si>
  <si>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</si>
  <si>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</si>
  <si>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</si>
  <si>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</si>
  <si>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</si>
  <si>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</si>
  <si>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</si>
  <si>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</si>
  <si>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</si>
  <si>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</si>
  <si>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</si>
  <si>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</si>
  <si>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</si>
  <si>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</si>
  <si>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</si>
  <si>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</si>
  <si>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</si>
  <si>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</si>
  <si>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</si>
  <si>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</si>
  <si>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</si>
  <si>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</si>
  <si>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</si>
  <si>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</si>
  <si>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</si>
  <si>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</si>
  <si>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</si>
  <si>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</si>
  <si>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</si>
  <si>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</si>
  <si>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</si>
  <si>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</si>
  <si>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</si>
  <si>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</si>
  <si>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</si>
  <si>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</si>
  <si>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</si>
  <si>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</si>
  <si>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</si>
  <si>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</si>
  <si>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</si>
  <si>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</si>
  <si>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</si>
  <si>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</si>
  <si>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</si>
  <si>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</si>
  <si>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</si>
  <si>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</si>
  <si>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</si>
  <si>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</si>
  <si>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</si>
  <si>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</si>
  <si>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</si>
  <si>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</si>
  <si>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</si>
  <si>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</si>
  <si>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</si>
  <si>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</si>
  <si>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</si>
  <si>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</si>
  <si>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</si>
  <si>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</si>
  <si>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</si>
  <si>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</si>
  <si>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</si>
  <si>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</si>
  <si>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</si>
  <si>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</si>
  <si>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</si>
  <si>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</si>
  <si>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</si>
  <si>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</si>
  <si>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</si>
  <si>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</si>
  <si>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</si>
  <si>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</si>
  <si>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</si>
  <si>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</si>
  <si>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</si>
  <si>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</si>
  <si>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</si>
  <si>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</si>
  <si>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</si>
  <si>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</si>
  <si>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</si>
  <si>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</si>
  <si>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</si>
  <si>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</si>
  <si>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</si>
  <si>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</si>
  <si>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</si>
  <si>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</si>
  <si>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</si>
  <si>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</si>
  <si>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</si>
  <si>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</si>
  <si>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</si>
  <si>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</si>
  <si>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</si>
  <si>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</si>
  <si>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</si>
  <si>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</si>
  <si>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</si>
  <si>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</si>
  <si>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</si>
  <si>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</si>
  <si>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</si>
  <si>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</si>
  <si>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</si>
  <si>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</si>
  <si>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</si>
  <si>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</si>
  <si>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</si>
  <si>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</si>
  <si>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</si>
  <si>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</si>
  <si>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</si>
  <si>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</si>
  <si>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</si>
  <si>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</si>
  <si>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</si>
  <si>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</si>
  <si>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</si>
  <si>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</si>
  <si>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</si>
  <si>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</si>
  <si>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</si>
  <si>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</si>
  <si>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</si>
  <si>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</si>
  <si>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</si>
  <si>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</si>
  <si>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</si>
  <si>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</si>
  <si>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</si>
  <si>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</si>
  <si>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</si>
  <si>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</si>
  <si>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</si>
  <si>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</si>
  <si>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</si>
  <si>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</si>
  <si>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</si>
  <si>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</si>
  <si>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</si>
  <si>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</si>
  <si>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</si>
  <si>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</si>
  <si>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</si>
  <si>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</si>
  <si>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</si>
  <si>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</si>
  <si>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</si>
  <si>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</si>
  <si>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</si>
  <si>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</si>
  <si>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</si>
  <si>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</si>
  <si>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</si>
  <si>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</si>
  <si>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</si>
  <si>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</si>
  <si>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</si>
  <si>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</si>
  <si>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</si>
  <si>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</si>
  <si>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</si>
  <si>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</si>
  <si>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</si>
  <si>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</si>
  <si>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</si>
  <si>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</si>
  <si>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</si>
  <si>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</si>
  <si>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</si>
  <si>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</si>
  <si>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</si>
  <si>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</si>
  <si>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</si>
  <si>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</si>
  <si>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</si>
  <si>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</si>
  <si>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</si>
  <si>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</si>
  <si>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</si>
  <si>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</si>
  <si>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</si>
  <si>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</si>
  <si>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</si>
  <si>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</si>
  <si>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</si>
  <si>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</si>
  <si>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</si>
  <si>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</si>
  <si>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</si>
  <si>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</si>
  <si>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</si>
  <si>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</si>
  <si>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</si>
  <si>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</si>
  <si>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</si>
  <si>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</si>
  <si>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</si>
  <si>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</si>
  <si>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</si>
  <si>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</si>
  <si>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</si>
  <si>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</si>
  <si>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</si>
  <si>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</si>
  <si>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</si>
  <si>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</si>
  <si>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</si>
  <si>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</si>
  <si>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</si>
  <si>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</si>
  <si>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</si>
  <si>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</si>
  <si>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</si>
  <si>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</si>
  <si>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</si>
  <si>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</si>
  <si>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</si>
  <si>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</si>
  <si>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</si>
  <si>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</si>
  <si>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</si>
  <si>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</si>
  <si>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</si>
  <si>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</si>
  <si>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</si>
  <si>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</si>
  <si>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</si>
  <si>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</si>
  <si>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</si>
  <si>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</si>
  <si>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</si>
  <si>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</si>
  <si>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</si>
  <si>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</si>
  <si>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</si>
  <si>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</si>
  <si>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</si>
  <si>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</si>
  <si>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</si>
  <si>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</si>
  <si>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</si>
  <si>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</si>
  <si>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</si>
  <si>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</si>
  <si>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</si>
  <si>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</si>
  <si>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</si>
  <si>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</si>
  <si>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</si>
  <si>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</si>
  <si>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</si>
  <si>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</si>
  <si>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</si>
  <si>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</si>
  <si>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</si>
  <si>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</si>
  <si>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</si>
  <si>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</si>
  <si>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</si>
  <si>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</si>
  <si>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</si>
  <si>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</si>
  <si>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</si>
  <si>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</si>
  <si>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</si>
  <si>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</si>
  <si>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</si>
  <si>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</si>
  <si>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</si>
  <si>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</si>
  <si>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</si>
  <si>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</si>
  <si>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</si>
  <si>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</si>
  <si>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</si>
  <si>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</si>
  <si>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</si>
  <si>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</si>
  <si>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</si>
  <si>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</si>
  <si>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</si>
  <si>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</si>
  <si>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</si>
  <si>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</si>
  <si>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</si>
  <si>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</si>
  <si>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</si>
  <si>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</si>
  <si>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</si>
  <si>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</si>
  <si>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</si>
  <si>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</si>
  <si>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</si>
  <si>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</si>
  <si>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</si>
  <si>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</si>
  <si>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</si>
  <si>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</si>
  <si>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</si>
  <si>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</si>
  <si>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</si>
  <si>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</si>
  <si>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</si>
  <si>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</si>
  <si>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</si>
  <si>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</si>
  <si>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</si>
  <si>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</si>
  <si>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</si>
  <si>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</si>
  <si>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</si>
  <si>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</si>
  <si>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</si>
  <si>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</si>
  <si>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</si>
  <si>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</si>
  <si>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</si>
  <si>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</si>
  <si>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</si>
  <si>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</si>
  <si>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</si>
  <si>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</si>
  <si>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</si>
  <si>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</si>
  <si>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</si>
  <si>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</si>
  <si>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</si>
  <si>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</si>
  <si>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</si>
  <si>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</si>
  <si>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</si>
  <si>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</si>
  <si>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</si>
  <si>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</si>
  <si>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</si>
  <si>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</si>
  <si>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</si>
  <si>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</si>
  <si>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</si>
  <si>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</si>
  <si>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</si>
  <si>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</si>
  <si>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</si>
  <si>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</si>
  <si>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</si>
  <si>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</si>
  <si>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</si>
  <si>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</si>
  <si>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</si>
  <si>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</si>
  <si>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</si>
  <si>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</si>
  <si>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</si>
  <si>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</si>
  <si>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</si>
  <si>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</si>
  <si>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</si>
  <si>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</si>
  <si>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</si>
  <si>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</si>
  <si>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</si>
  <si>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</si>
  <si>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</si>
  <si>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</si>
  <si>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</si>
  <si>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</si>
  <si>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</si>
  <si>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</si>
  <si>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</si>
  <si>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</si>
  <si>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</si>
  <si>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</si>
  <si>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</si>
  <si>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</si>
  <si>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</si>
  <si>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</si>
  <si>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</si>
  <si>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</si>
  <si>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</si>
  <si>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</si>
  <si>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</si>
  <si>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</si>
  <si>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</si>
  <si>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</si>
  <si>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</si>
  <si>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</si>
  <si>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</si>
  <si>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</si>
  <si>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</si>
  <si>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</si>
  <si>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</si>
  <si>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</si>
  <si>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</si>
  <si>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</si>
  <si>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</si>
  <si>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</si>
  <si>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</si>
  <si>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</si>
  <si>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</si>
  <si>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</si>
  <si>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</si>
  <si>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</si>
  <si>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</si>
  <si>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</si>
  <si>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</si>
  <si>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</si>
  <si>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</si>
  <si>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</si>
  <si>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</si>
  <si>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</si>
  <si>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</si>
  <si>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</si>
  <si>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</si>
  <si>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</si>
  <si>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</si>
  <si>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</si>
  <si>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</si>
  <si>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</si>
  <si>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</si>
  <si>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</si>
  <si>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</si>
  <si>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</si>
  <si>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</si>
  <si>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</si>
  <si>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</si>
  <si>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</si>
  <si>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</si>
  <si>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</si>
  <si>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</si>
  <si>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</si>
  <si>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</si>
  <si>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</si>
  <si>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</si>
  <si>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</si>
  <si>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</si>
  <si>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</si>
  <si>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</si>
  <si>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</si>
  <si>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</si>
  <si>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</si>
  <si>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</si>
  <si>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</si>
  <si>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</si>
  <si>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</si>
  <si>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</si>
  <si>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</si>
  <si>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</si>
  <si>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</si>
  <si>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</si>
  <si>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</si>
  <si>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</si>
  <si>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</si>
  <si>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</si>
  <si>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</si>
  <si>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</si>
  <si>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</si>
  <si>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</si>
  <si>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</si>
  <si>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</si>
  <si>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</si>
  <si>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</si>
  <si>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</si>
  <si>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</si>
  <si>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</si>
  <si>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</si>
  <si>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</si>
  <si>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</si>
  <si>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</si>
  <si>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</si>
  <si>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</si>
  <si>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</si>
  <si>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</si>
  <si>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</si>
  <si>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</si>
  <si>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</si>
  <si>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</si>
  <si>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</si>
  <si>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</si>
  <si>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</si>
  <si>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</si>
  <si>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</si>
  <si>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</si>
  <si>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</si>
  <si>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</si>
  <si>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</si>
  <si>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</si>
  <si>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</si>
  <si>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</si>
  <si>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</si>
  <si>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</si>
  <si>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</si>
  <si>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</si>
  <si>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</si>
  <si>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</si>
  <si>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</si>
  <si>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</si>
  <si>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</si>
  <si>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</si>
  <si>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</si>
  <si>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</si>
  <si>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</si>
  <si>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</si>
  <si>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</si>
  <si>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</si>
  <si>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</si>
  <si>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</si>
  <si>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</si>
  <si>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</si>
  <si>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</si>
  <si>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</si>
  <si>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</si>
  <si>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</si>
  <si>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</si>
  <si>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</si>
  <si>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</si>
  <si>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</si>
  <si>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</si>
  <si>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</si>
  <si>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</si>
  <si>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</si>
  <si>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</si>
  <si>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</si>
  <si>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</si>
  <si>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</si>
  <si>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</si>
  <si>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</si>
  <si>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</si>
  <si>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</si>
  <si>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</si>
  <si>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</si>
  <si>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</si>
  <si>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</si>
  <si>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</si>
  <si>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</si>
  <si>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</si>
  <si>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</si>
  <si>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</si>
  <si>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</si>
  <si>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</si>
  <si>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</si>
  <si>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</si>
  <si>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</si>
  <si>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</si>
  <si>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</si>
  <si>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</si>
  <si>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</si>
  <si>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</si>
  <si>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</si>
  <si>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</si>
  <si>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</si>
  <si>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</si>
  <si>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</si>
  <si>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</si>
  <si>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</si>
  <si>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</si>
  <si>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</si>
  <si>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</si>
  <si>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</si>
  <si>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</si>
  <si>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</si>
  <si>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</si>
  <si>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</si>
  <si>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</si>
  <si>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</si>
  <si>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</si>
  <si>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</si>
  <si>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</si>
  <si>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</si>
  <si>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</si>
  <si>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</si>
  <si>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</si>
  <si>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</si>
  <si>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</si>
  <si>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</si>
  <si>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</si>
  <si>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</si>
  <si>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</si>
  <si>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</si>
  <si>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</si>
  <si>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</si>
  <si>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</si>
  <si>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</si>
  <si>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</si>
  <si>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</si>
  <si>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</si>
  <si>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</si>
  <si>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</si>
  <si>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</si>
  <si>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</si>
  <si>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</si>
  <si>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</si>
  <si>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</si>
  <si>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</si>
  <si>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</si>
  <si>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</si>
  <si>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</si>
  <si>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</si>
  <si>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</si>
  <si>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</si>
  <si>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</si>
  <si>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</si>
  <si>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</si>
  <si>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</si>
  <si>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</si>
  <si>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</si>
  <si>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</si>
  <si>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</si>
  <si>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</si>
  <si>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</si>
  <si>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</si>
  <si>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</si>
  <si>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</si>
  <si>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</si>
  <si>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</si>
  <si>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</si>
  <si>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</si>
  <si>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</si>
  <si>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</si>
  <si>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</si>
  <si>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</si>
  <si>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</si>
  <si>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</si>
  <si>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</si>
  <si>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</si>
  <si>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</si>
  <si>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</si>
  <si>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</si>
  <si>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</si>
  <si>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</si>
  <si>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</si>
  <si>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</si>
  <si>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</si>
  <si>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</si>
  <si>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</si>
  <si>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</si>
  <si>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</si>
  <si>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</si>
  <si>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</si>
  <si>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</si>
  <si>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</si>
  <si>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</si>
  <si>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</si>
  <si>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</si>
  <si>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</si>
  <si>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</si>
  <si>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</si>
  <si>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</si>
  <si>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</si>
  <si>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</si>
  <si>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</si>
  <si>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</si>
  <si>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</si>
  <si>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</si>
  <si>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</si>
  <si>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</si>
  <si>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</si>
  <si>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</si>
  <si>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</si>
  <si>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</si>
  <si>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</si>
  <si>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</si>
  <si>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</si>
  <si>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</si>
  <si>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</si>
  <si>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</si>
  <si>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</si>
  <si>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</si>
  <si>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</si>
  <si>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</si>
  <si>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</si>
  <si>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</si>
  <si>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</si>
  <si>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</si>
  <si>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</si>
  <si>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</si>
  <si>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</si>
  <si>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</si>
  <si>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</si>
  <si>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</si>
  <si>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</si>
  <si>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</si>
  <si>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</si>
  <si>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</si>
  <si>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</si>
  <si>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</si>
  <si>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</si>
  <si>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</si>
  <si>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</si>
  <si>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</si>
  <si>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</si>
  <si>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</si>
  <si>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</si>
  <si>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</si>
  <si>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</si>
  <si>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</si>
  <si>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</si>
  <si>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</si>
  <si>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</si>
  <si>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</si>
  <si>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</si>
  <si>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</si>
  <si>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</si>
  <si>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</si>
  <si>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</si>
  <si>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</si>
  <si>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</si>
  <si>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</si>
  <si>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</si>
  <si>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</si>
  <si>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</si>
  <si>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</si>
  <si>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</si>
  <si>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</si>
  <si>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</si>
  <si>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</si>
  <si>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</si>
  <si>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</si>
  <si>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</si>
  <si>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</si>
  <si>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</si>
  <si>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</si>
  <si>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</si>
  <si>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</si>
  <si>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</si>
  <si>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</si>
  <si>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</si>
  <si>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</si>
  <si>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</si>
  <si>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</si>
  <si>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</si>
  <si>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</si>
  <si>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</si>
  <si>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</si>
  <si>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</si>
  <si>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</si>
  <si>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</si>
  <si>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</si>
  <si>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</si>
  <si>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</si>
  <si>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</si>
  <si>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</si>
  <si>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</si>
  <si>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</si>
  <si>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</si>
  <si>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</si>
  <si>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</si>
  <si>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</si>
  <si>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</si>
  <si>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</si>
  <si>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</si>
  <si>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</si>
  <si>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</si>
  <si>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</si>
  <si>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</si>
  <si>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</si>
  <si>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</si>
  <si>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</si>
  <si>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</si>
  <si>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</si>
  <si>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</si>
  <si>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</si>
  <si>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</si>
  <si>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</si>
  <si>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</si>
  <si>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</si>
  <si>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</si>
  <si>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</si>
  <si>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</si>
  <si>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</si>
  <si>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</si>
  <si>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</si>
  <si>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</si>
  <si>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</si>
  <si>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</si>
  <si>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</si>
  <si>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</si>
  <si>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</si>
  <si>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</si>
  <si>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</si>
  <si>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</si>
  <si>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</si>
  <si>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</si>
  <si>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</si>
  <si>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</si>
  <si>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</si>
  <si>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</si>
  <si>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</si>
  <si>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</si>
  <si>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</si>
  <si>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</si>
  <si>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</si>
  <si>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</si>
  <si>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</si>
  <si>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</si>
  <si>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</si>
  <si>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</si>
  <si>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</si>
  <si>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</si>
  <si>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</si>
  <si>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</si>
  <si>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</si>
  <si>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</si>
  <si>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</si>
  <si>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</si>
  <si>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</si>
  <si>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</si>
  <si>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</si>
  <si>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</si>
  <si>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</si>
  <si>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</si>
  <si>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</si>
  <si>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</si>
  <si>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</si>
  <si>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</si>
  <si>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</si>
  <si>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</si>
  <si>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</si>
  <si>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</si>
  <si>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</si>
  <si>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</si>
  <si>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</si>
  <si>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</si>
  <si>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</si>
  <si>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</si>
  <si>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</si>
  <si>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</si>
  <si>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</si>
  <si>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</si>
  <si>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</si>
  <si>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</si>
  <si>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</si>
  <si>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</si>
  <si>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</si>
  <si>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</si>
  <si>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</si>
  <si>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</si>
  <si>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</si>
  <si>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</si>
  <si>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</si>
  <si>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</si>
  <si>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</si>
  <si>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</si>
  <si>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</si>
  <si>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</si>
  <si>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</si>
  <si>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</si>
  <si>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</si>
  <si>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</si>
  <si>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</si>
  <si>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</si>
  <si>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</si>
  <si>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</si>
  <si>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</si>
  <si>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</si>
  <si>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</si>
  <si>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</si>
  <si>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</si>
  <si>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</si>
  <si>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</si>
  <si>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</si>
  <si>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</si>
  <si>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</si>
  <si>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</si>
  <si>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</si>
  <si>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</si>
  <si>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</si>
  <si>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</si>
  <si>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</si>
  <si>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</si>
  <si>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</si>
  <si>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</si>
  <si>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</si>
  <si>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</si>
  <si>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</si>
  <si>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</si>
  <si>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</si>
  <si>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</si>
  <si>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</si>
  <si>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</si>
  <si>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</si>
  <si>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</si>
  <si>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</si>
  <si>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</si>
  <si>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</si>
  <si>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</si>
  <si>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</si>
  <si>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</si>
  <si>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</si>
  <si>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</si>
  <si>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</si>
  <si>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</si>
  <si>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</si>
  <si>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</si>
  <si>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</si>
  <si>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</si>
  <si>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</si>
  <si>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</si>
  <si>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</si>
  <si>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</si>
  <si>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</si>
  <si>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</si>
  <si>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</si>
  <si>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</si>
  <si>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</si>
  <si>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</si>
  <si>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</si>
  <si>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</si>
  <si>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</si>
  <si>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</si>
  <si>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</si>
  <si>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</si>
  <si>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</si>
  <si>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</si>
  <si>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</si>
  <si>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</si>
  <si>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</si>
  <si>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</si>
  <si>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</si>
  <si>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</si>
  <si>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</si>
  <si>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</si>
  <si>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</si>
  <si>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</si>
  <si>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</si>
  <si>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</si>
  <si>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</si>
  <si>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</si>
  <si>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</si>
  <si>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</si>
  <si>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</si>
  <si>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</si>
  <si>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</si>
  <si>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</si>
  <si>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</si>
  <si>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</si>
  <si>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</si>
  <si>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</si>
  <si>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</si>
  <si>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</si>
  <si>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</si>
  <si>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</si>
  <si>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</si>
  <si>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</si>
  <si>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</si>
  <si>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</si>
  <si>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</si>
  <si>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</si>
  <si>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</si>
  <si>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</si>
  <si>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</si>
  <si>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</si>
  <si>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</si>
  <si>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</si>
  <si>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</si>
  <si>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</si>
  <si>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</si>
  <si>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</si>
  <si>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</si>
  <si>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</si>
  <si>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</si>
  <si>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</si>
  <si>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</si>
  <si>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</si>
  <si>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</si>
  <si>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</si>
  <si>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</si>
  <si>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</si>
  <si>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</si>
  <si>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</si>
  <si>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</si>
  <si>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</si>
  <si>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</si>
  <si>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</si>
  <si>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</si>
  <si>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</si>
  <si>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</si>
  <si>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</si>
  <si>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</si>
  <si>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</si>
  <si>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</si>
  <si>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</si>
  <si>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</si>
  <si>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</si>
  <si>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</si>
  <si>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</si>
  <si>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</si>
  <si>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</si>
  <si>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</si>
  <si>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</si>
  <si>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</si>
  <si>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</si>
  <si>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</si>
  <si>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</si>
  <si>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</si>
  <si>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</si>
  <si>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</si>
  <si>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</si>
  <si>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</si>
  <si>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</si>
  <si>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</si>
  <si>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</si>
  <si>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</si>
  <si>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</si>
  <si>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</si>
  <si>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</si>
  <si>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</si>
  <si>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</si>
  <si>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</si>
  <si>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</si>
  <si>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</si>
  <si>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</si>
  <si>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</si>
  <si>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</si>
  <si>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</si>
  <si>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</si>
  <si>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</si>
  <si>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</si>
  <si>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</si>
  <si>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</si>
  <si>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</si>
  <si>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</si>
  <si>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</si>
  <si>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</si>
  <si>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</si>
  <si>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</si>
  <si>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</si>
  <si>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</si>
  <si>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</si>
  <si>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</si>
  <si>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</si>
  <si>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</si>
  <si>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</si>
  <si>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</si>
  <si>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</si>
  <si>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</si>
  <si>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</si>
  <si>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</si>
  <si>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</si>
  <si>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</si>
  <si>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</si>
  <si>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</si>
  <si>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</si>
  <si>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</si>
  <si>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</si>
  <si>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</si>
  <si>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</si>
  <si>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</si>
  <si>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</si>
  <si>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</si>
  <si>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</si>
  <si>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</si>
  <si>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</si>
  <si>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</si>
  <si>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</si>
  <si>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</si>
  <si>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</si>
  <si>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</si>
  <si>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</si>
  <si>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</si>
  <si>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</si>
  <si>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</si>
  <si>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</si>
  <si>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</si>
  <si>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</si>
  <si>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</si>
  <si>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</si>
  <si>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</si>
  <si>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</si>
  <si>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</si>
  <si>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</si>
  <si>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</si>
  <si>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</si>
  <si>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</si>
  <si>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</si>
  <si>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</si>
  <si>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</si>
  <si>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</si>
  <si>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</si>
  <si>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</si>
  <si>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</si>
  <si>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</si>
  <si>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</si>
  <si>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</si>
  <si>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</si>
  <si>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</si>
  <si>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</si>
  <si>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</si>
  <si>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</si>
  <si>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</si>
  <si>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</si>
  <si>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</si>
  <si>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</si>
  <si>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</si>
  <si>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</si>
  <si>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</si>
  <si>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</si>
  <si>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</si>
  <si>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</si>
  <si>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</si>
  <si>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</si>
  <si>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</si>
  <si>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</si>
  <si>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</si>
  <si>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</si>
  <si>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</si>
  <si>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</si>
  <si>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</si>
  <si>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</si>
  <si>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</si>
  <si>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</si>
  <si>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</si>
  <si>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</si>
  <si>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</si>
  <si>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</si>
  <si>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</si>
  <si>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</si>
  <si>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</si>
  <si>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</si>
  <si>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</si>
  <si>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</si>
  <si>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</si>
  <si>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</si>
  <si>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</si>
  <si>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</si>
  <si>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</si>
  <si>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</si>
  <si>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</si>
  <si>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</si>
  <si>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</si>
  <si>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</si>
  <si>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</si>
  <si>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</si>
  <si>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</si>
  <si>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</si>
  <si>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</si>
  <si>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</si>
  <si>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</si>
  <si>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</si>
  <si>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</si>
  <si>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</si>
  <si>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</si>
  <si>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</si>
  <si>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</si>
  <si>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</si>
  <si>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</si>
  <si>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</si>
  <si>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</si>
  <si>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</si>
  <si>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</si>
  <si>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</si>
  <si>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</si>
  <si>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</si>
  <si>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</si>
  <si>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</si>
  <si>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</si>
  <si>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</si>
  <si>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</si>
  <si>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</si>
  <si>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</si>
  <si>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</si>
  <si>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</si>
  <si>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</si>
  <si>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</si>
  <si>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</si>
  <si>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</si>
  <si>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</si>
  <si>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</si>
  <si>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</si>
  <si>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</si>
  <si>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</si>
  <si>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</si>
  <si>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</si>
  <si>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</si>
  <si>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</si>
  <si>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</si>
  <si>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</si>
  <si>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</si>
  <si>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</si>
  <si>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</si>
  <si>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</si>
  <si>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</si>
  <si>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</si>
  <si>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</si>
  <si>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</si>
  <si>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</si>
  <si>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</si>
  <si>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</si>
  <si>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</si>
  <si>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</si>
  <si>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</si>
  <si>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</si>
  <si>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</si>
  <si>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</si>
  <si>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</si>
  <si>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</si>
  <si>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</si>
  <si>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</si>
  <si>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</si>
  <si>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</si>
  <si>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</si>
  <si>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</si>
  <si>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</si>
  <si>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</si>
  <si>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</si>
  <si>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</si>
  <si>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</si>
  <si>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</si>
  <si>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</si>
  <si>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</si>
  <si>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</si>
  <si>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</si>
  <si>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</si>
  <si>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</si>
  <si>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</si>
  <si>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</si>
  <si>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</si>
  <si>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</si>
  <si>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</si>
  <si>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</si>
  <si>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</si>
  <si>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</si>
  <si>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</si>
  <si>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</si>
  <si>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</si>
  <si>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</si>
  <si>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</si>
  <si>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</si>
  <si>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</si>
  <si>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</si>
  <si>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</si>
  <si>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</si>
  <si>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</si>
  <si>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</si>
  <si>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</si>
  <si>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</si>
  <si>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</si>
  <si>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</si>
  <si>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</si>
  <si>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</si>
  <si>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</si>
  <si>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</si>
  <si>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</si>
  <si>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</si>
  <si>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</si>
  <si>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</si>
  <si>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</si>
  <si>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</si>
  <si>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</si>
  <si>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</si>
  <si>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</si>
  <si>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</si>
  <si>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</si>
  <si>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</si>
  <si>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</si>
  <si>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</si>
  <si>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</si>
  <si>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</si>
  <si>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</si>
  <si>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</si>
  <si>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</si>
  <si>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</si>
  <si>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</si>
  <si>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</si>
  <si>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</si>
  <si>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</si>
  <si>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</si>
  <si>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</si>
  <si>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</si>
  <si>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</si>
  <si>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</si>
  <si>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</si>
  <si>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</si>
  <si>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</si>
  <si>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</si>
  <si>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</si>
  <si>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</si>
  <si>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</si>
  <si>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</si>
  <si>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</si>
  <si>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</si>
  <si>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</si>
  <si>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</si>
  <si>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</si>
  <si>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</si>
  <si>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</si>
  <si>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</si>
  <si>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</si>
  <si>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</si>
  <si>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</si>
  <si>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</si>
  <si>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</si>
  <si>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</si>
  <si>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</si>
  <si>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</si>
  <si>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</si>
  <si>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</si>
  <si>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</si>
  <si>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</si>
  <si>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</si>
  <si>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</si>
  <si>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</si>
  <si>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</si>
  <si>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</si>
  <si>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</si>
  <si>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</si>
  <si>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</si>
  <si>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</si>
  <si>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</si>
  <si>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</si>
  <si>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</si>
  <si>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</si>
  <si>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</si>
  <si>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</si>
  <si>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</si>
  <si>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</si>
  <si>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</si>
  <si>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</si>
  <si>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</si>
  <si>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</si>
  <si>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</si>
  <si>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</si>
  <si>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</si>
  <si>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</si>
  <si>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</si>
  <si>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</si>
  <si>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</si>
  <si>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</si>
  <si>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</si>
  <si>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</si>
  <si>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</si>
  <si>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</si>
  <si>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</si>
  <si>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</si>
  <si>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</si>
  <si>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</si>
  <si>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</si>
  <si>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</si>
  <si>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</si>
  <si>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</si>
  <si>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</si>
  <si>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</si>
  <si>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</si>
  <si>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</si>
  <si>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</si>
  <si>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</si>
  <si>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</si>
  <si>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</si>
  <si>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</si>
  <si>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</si>
  <si>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</si>
  <si>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</si>
  <si>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</si>
  <si>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</si>
  <si>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</si>
  <si>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</si>
  <si>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</si>
  <si>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</si>
  <si>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</si>
  <si>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</si>
  <si>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</si>
  <si>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</si>
  <si>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</si>
  <si>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</si>
  <si>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</si>
  <si>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</si>
  <si>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</si>
  <si>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</si>
  <si>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</si>
  <si>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</si>
  <si>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</si>
  <si>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</si>
  <si>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</si>
  <si>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</si>
  <si>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</si>
  <si>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</si>
  <si>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</si>
  <si>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</si>
  <si>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</si>
  <si>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</si>
  <si>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</si>
  <si>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</si>
  <si>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</si>
  <si>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</si>
  <si>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</si>
  <si>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</si>
  <si>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</si>
  <si>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</si>
  <si>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</si>
  <si>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</si>
  <si>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</si>
  <si>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</si>
  <si>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</si>
  <si>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</si>
  <si>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</si>
  <si>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</si>
  <si>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</si>
  <si>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</si>
  <si>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</si>
  <si>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</si>
  <si>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</si>
  <si>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</si>
  <si>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</si>
  <si>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</si>
  <si>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</si>
  <si>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</si>
  <si>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</si>
  <si>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</si>
  <si>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</si>
  <si>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</si>
  <si>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</si>
  <si>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</si>
  <si>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</si>
  <si>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</si>
  <si>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</si>
  <si>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</si>
  <si>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</si>
  <si>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</si>
  <si>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</si>
  <si>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</si>
  <si>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</si>
  <si>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</si>
  <si>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</si>
  <si>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</si>
  <si>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</si>
  <si>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</si>
  <si>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</si>
  <si>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</si>
  <si>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</si>
  <si>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</si>
  <si>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</si>
  <si>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</si>
  <si>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</si>
  <si>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</si>
  <si>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</si>
  <si>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</si>
  <si>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</si>
  <si>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</si>
  <si>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</si>
  <si>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</si>
  <si>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</si>
  <si>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</si>
  <si>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</si>
  <si>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</si>
  <si>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</si>
  <si>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</si>
  <si>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</si>
  <si>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</si>
  <si>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</si>
  <si>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</si>
  <si>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</si>
  <si>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</si>
  <si>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</si>
  <si>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</si>
  <si>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</si>
  <si>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</si>
  <si>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</si>
  <si>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</si>
  <si>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</si>
  <si>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</si>
  <si>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</si>
  <si>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</si>
  <si>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</si>
  <si>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</si>
  <si>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</si>
  <si>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</si>
  <si>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</si>
  <si>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</si>
  <si>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</si>
  <si>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</si>
  <si>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</si>
  <si>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</si>
  <si>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</si>
  <si>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</si>
  <si>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</si>
  <si>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</si>
  <si>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</si>
  <si>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</si>
  <si>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</si>
  <si>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</si>
  <si>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</si>
  <si>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</si>
  <si>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</si>
  <si>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</si>
  <si>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</si>
  <si>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</si>
  <si>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</si>
  <si>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</si>
  <si>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</si>
  <si>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</si>
  <si>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</si>
  <si>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</si>
  <si>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</si>
  <si>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</si>
  <si>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</si>
  <si>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</si>
  <si>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</si>
  <si>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</si>
  <si>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</si>
  <si>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</si>
  <si>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</si>
  <si>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</si>
  <si>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</si>
  <si>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</si>
  <si>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</si>
  <si>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</si>
  <si>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</si>
  <si>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</si>
  <si>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</si>
  <si>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</si>
  <si>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</si>
  <si>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</si>
  <si>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</si>
  <si>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</si>
  <si>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</si>
  <si>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</si>
  <si>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</si>
  <si>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</si>
  <si>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</si>
  <si>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</si>
  <si>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</si>
  <si>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</si>
  <si>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</si>
  <si>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</si>
  <si>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</si>
  <si>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</si>
  <si>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</si>
  <si>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</si>
  <si>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</si>
  <si>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</si>
  <si>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</si>
  <si>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</si>
  <si>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</si>
  <si>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</si>
  <si>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</si>
  <si>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</si>
  <si>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</si>
  <si>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</si>
  <si>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</si>
  <si>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</si>
  <si>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</si>
  <si>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</si>
  <si>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</si>
  <si>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</si>
  <si>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</si>
  <si>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</si>
  <si>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</si>
  <si>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</si>
  <si>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</si>
  <si>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</si>
  <si>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</si>
  <si>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</si>
  <si>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</si>
  <si>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</si>
  <si>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</si>
  <si>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</si>
  <si>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</si>
  <si>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</si>
  <si>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</si>
  <si>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</si>
  <si>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</si>
  <si>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</si>
  <si>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</si>
  <si>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</si>
  <si>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</si>
  <si>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</si>
  <si>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</si>
  <si>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</si>
  <si>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</si>
  <si>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</si>
  <si>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</si>
  <si>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</si>
  <si>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</si>
  <si>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</si>
  <si>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</si>
  <si>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</si>
  <si>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</si>
  <si>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</si>
  <si>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</si>
  <si>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</si>
  <si>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</si>
  <si>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</si>
  <si>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</si>
  <si>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</si>
  <si>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</si>
  <si>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</si>
  <si>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</si>
  <si>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</si>
  <si>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</si>
  <si>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</si>
  <si>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</si>
  <si>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</si>
  <si>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</si>
  <si>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</si>
  <si>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</si>
  <si>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</si>
  <si>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</si>
  <si>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</si>
  <si>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</si>
  <si>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</si>
  <si>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</si>
  <si>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</si>
  <si>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</si>
  <si>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</si>
  <si>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</si>
  <si>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</si>
  <si>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</si>
  <si>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</si>
  <si>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</si>
  <si>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</si>
  <si>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</si>
  <si>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</si>
  <si>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</si>
  <si>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</si>
  <si>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</si>
  <si>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</si>
  <si>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</si>
  <si>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</si>
  <si>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</si>
  <si>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</si>
  <si>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</si>
  <si>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</si>
  <si>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</si>
  <si>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</si>
  <si>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</si>
  <si>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</si>
  <si>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</si>
  <si>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</si>
  <si>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</si>
  <si>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</si>
  <si>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</si>
  <si>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</si>
  <si>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</si>
  <si>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</si>
  <si>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</si>
  <si>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</si>
  <si>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</si>
  <si>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</si>
  <si>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</si>
  <si>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</si>
  <si>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</si>
  <si>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</si>
  <si>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</si>
  <si>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</si>
  <si>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</si>
  <si>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</si>
  <si>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</si>
  <si>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</si>
  <si>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</si>
  <si>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</si>
  <si>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</si>
  <si>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</si>
  <si>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</si>
  <si>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</si>
  <si>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</si>
  <si>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</si>
  <si>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</si>
  <si>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</si>
  <si>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</si>
  <si>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</si>
  <si>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</si>
  <si>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</si>
  <si>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</si>
  <si>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</si>
  <si>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</si>
  <si>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</si>
  <si>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</si>
  <si>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</si>
  <si>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</si>
  <si>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</si>
  <si>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</si>
  <si>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</si>
  <si>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</si>
  <si>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</si>
  <si>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</si>
  <si>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</si>
  <si>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</si>
  <si>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</si>
  <si>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</si>
  <si>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</si>
  <si>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</si>
  <si>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</si>
  <si>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</si>
  <si>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</si>
  <si>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</si>
  <si>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</si>
  <si>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</si>
  <si>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</si>
  <si>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</si>
  <si>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</si>
  <si>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</si>
  <si>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</si>
  <si>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</si>
  <si>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</si>
  <si>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</si>
  <si>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</si>
  <si>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</si>
  <si>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</si>
  <si>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</si>
  <si>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</si>
  <si>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</si>
  <si>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</si>
  <si>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</si>
  <si>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</si>
  <si>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</si>
  <si>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</si>
  <si>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</si>
  <si>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</si>
  <si>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</si>
  <si>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</si>
  <si>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</si>
  <si>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</si>
  <si>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</si>
  <si>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</si>
  <si>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</si>
  <si>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</si>
  <si>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</si>
  <si>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</si>
  <si>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</si>
  <si>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</si>
  <si>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</si>
  <si>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</si>
  <si>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</si>
  <si>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</si>
  <si>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</si>
  <si>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</si>
  <si>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</si>
  <si>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</si>
  <si>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</si>
  <si>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</si>
  <si>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</si>
  <si>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</si>
  <si>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</si>
  <si>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</si>
  <si>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</si>
  <si>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</si>
  <si>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</si>
  <si>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</si>
  <si>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</si>
  <si>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</si>
  <si>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</si>
  <si>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</si>
  <si>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</si>
  <si>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</si>
  <si>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</si>
  <si>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</si>
  <si>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</si>
  <si>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</si>
  <si>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</si>
  <si>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</si>
  <si>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</si>
  <si>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</si>
  <si>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</si>
  <si>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</si>
  <si>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</si>
  <si>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</si>
  <si>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</si>
  <si>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</si>
  <si>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</si>
  <si>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</si>
  <si>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</si>
  <si>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</si>
  <si>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</si>
  <si>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</si>
  <si>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</si>
  <si>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</si>
  <si>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</si>
  <si>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</si>
  <si>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</si>
  <si>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</si>
  <si>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</si>
  <si>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</si>
  <si>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</si>
  <si>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</si>
  <si>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</si>
  <si>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</si>
  <si>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</si>
  <si>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</si>
  <si>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</si>
  <si>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</si>
  <si>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</si>
  <si>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</si>
  <si>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</si>
  <si>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</si>
  <si>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</si>
  <si>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</si>
  <si>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</si>
  <si>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</si>
  <si>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</si>
  <si>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</si>
  <si>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</si>
  <si>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</si>
  <si>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</si>
  <si>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</si>
  <si>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</si>
  <si>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</si>
  <si>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</si>
  <si>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</si>
  <si>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</si>
  <si>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</si>
  <si>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</si>
  <si>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</si>
  <si>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</si>
  <si>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</si>
  <si>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</si>
  <si>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</si>
  <si>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</si>
  <si>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</si>
  <si>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</si>
  <si>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</si>
  <si>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</si>
  <si>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</si>
  <si>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</si>
  <si>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</si>
  <si>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</si>
  <si>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</si>
  <si>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</si>
  <si>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</si>
  <si>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</si>
  <si>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</si>
  <si>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</si>
  <si>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</si>
  <si>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</si>
  <si>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</si>
  <si>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</si>
  <si>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</si>
  <si>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</si>
  <si>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</si>
  <si>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</si>
  <si>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</si>
  <si>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</si>
  <si>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</si>
  <si>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</si>
  <si>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</si>
  <si>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</si>
  <si>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</si>
  <si>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</si>
  <si>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</si>
  <si>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</si>
  <si>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</si>
  <si>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</si>
  <si>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</si>
  <si>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</si>
  <si>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</si>
  <si>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</si>
  <si>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</si>
  <si>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</si>
  <si>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</si>
  <si>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</si>
  <si>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</si>
  <si>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</si>
  <si>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</si>
  <si>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</si>
  <si>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</si>
  <si>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</si>
  <si>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</si>
  <si>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</si>
  <si>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</si>
  <si>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</si>
  <si>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</si>
  <si>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</si>
  <si>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</si>
  <si>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</si>
  <si>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</si>
  <si>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</si>
  <si>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</si>
  <si>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</si>
  <si>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</si>
  <si>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</si>
  <si>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</si>
  <si>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</si>
  <si>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</si>
  <si>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</si>
  <si>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</si>
  <si>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</si>
  <si>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</si>
  <si>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</si>
  <si>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</si>
  <si>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</si>
  <si>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</si>
  <si>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</si>
  <si>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</si>
  <si>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</si>
  <si>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</si>
  <si>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</si>
  <si>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</si>
  <si>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</si>
  <si>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</si>
  <si>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</si>
  <si>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</si>
  <si>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</si>
  <si>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</si>
  <si>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</si>
  <si>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</si>
  <si>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</si>
  <si>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</si>
  <si>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</si>
  <si>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</si>
  <si>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</si>
  <si>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</si>
  <si>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</si>
  <si>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</si>
  <si>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</si>
  <si>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</si>
  <si>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</si>
  <si>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</si>
  <si>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</si>
  <si>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</si>
  <si>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</si>
  <si>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</si>
  <si>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</si>
  <si>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</si>
  <si>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</si>
  <si>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</si>
  <si>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</si>
  <si>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</si>
  <si>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</si>
  <si>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</si>
  <si>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</si>
  <si>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</si>
  <si>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</si>
  <si>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</si>
  <si>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</si>
  <si>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</si>
  <si>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</si>
  <si>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</si>
  <si>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</si>
  <si>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</si>
  <si>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</si>
  <si>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</si>
  <si>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</si>
  <si>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</si>
  <si>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</si>
  <si>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</si>
  <si>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</si>
  <si>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</si>
  <si>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</si>
  <si>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</si>
  <si>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</si>
  <si>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</si>
  <si>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</si>
  <si>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</si>
  <si>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</si>
  <si>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</si>
  <si>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</si>
  <si>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</si>
  <si>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</si>
  <si>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</si>
  <si>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</si>
  <si>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</si>
  <si>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</si>
  <si>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</si>
  <si>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</si>
  <si>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</si>
  <si>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</si>
  <si>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</si>
  <si>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</si>
  <si>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</si>
  <si>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</si>
  <si>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</si>
  <si>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</si>
  <si>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</si>
  <si>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</si>
  <si>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</si>
  <si>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</si>
  <si>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</si>
  <si>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</si>
  <si>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</si>
  <si>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</si>
  <si>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</si>
  <si>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</si>
  <si>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</si>
  <si>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</si>
  <si>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</si>
  <si>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</si>
  <si>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</si>
  <si>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</si>
  <si>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</si>
  <si>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</si>
  <si>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</si>
  <si>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</si>
  <si>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</si>
  <si>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</si>
  <si>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</si>
  <si>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</si>
  <si>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</si>
  <si>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</si>
  <si>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</si>
  <si>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</si>
  <si>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</si>
  <si>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</si>
  <si>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</si>
  <si>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</si>
  <si>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</si>
  <si>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</si>
  <si>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</si>
  <si>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</si>
  <si>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</si>
  <si>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</si>
  <si>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</si>
  <si>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</si>
  <si>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</si>
  <si>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</si>
  <si>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</si>
  <si>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</si>
  <si>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</si>
  <si>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</si>
  <si>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</si>
  <si>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</si>
  <si>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</si>
  <si>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</si>
  <si>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</si>
  <si>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</si>
  <si>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</si>
  <si>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</si>
  <si>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</si>
  <si>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</si>
  <si>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</si>
  <si>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</si>
  <si>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</si>
  <si>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</si>
  <si>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</si>
  <si>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</si>
  <si>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</si>
  <si>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</si>
  <si>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</si>
  <si>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</si>
  <si>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</si>
  <si>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</si>
  <si>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</si>
  <si>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</si>
  <si>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</si>
  <si>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</si>
  <si>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</si>
  <si>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</si>
  <si>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</si>
  <si>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</si>
  <si>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</si>
  <si>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</si>
  <si>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</si>
  <si>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</si>
  <si>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</si>
  <si>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</si>
  <si>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</si>
  <si>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</si>
  <si>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</si>
  <si>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</si>
  <si>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</si>
  <si>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</si>
  <si>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</si>
  <si>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</si>
  <si>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</si>
  <si>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</si>
  <si>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</si>
  <si>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</si>
  <si>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</si>
  <si>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</si>
  <si>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</si>
  <si>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</si>
  <si>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</si>
  <si>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</si>
  <si>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</si>
  <si>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</si>
  <si>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</si>
  <si>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</si>
  <si>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</si>
  <si>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</si>
  <si>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</si>
  <si>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</si>
  <si>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</si>
  <si>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</si>
  <si>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</si>
  <si>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</si>
  <si>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</si>
  <si>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</si>
  <si>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</si>
  <si>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</si>
  <si>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</si>
  <si>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</si>
  <si>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</si>
  <si>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</si>
  <si>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</si>
  <si>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</si>
  <si>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</si>
  <si>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</si>
  <si>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</si>
  <si>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</si>
  <si>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</si>
  <si>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</si>
  <si>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</si>
  <si>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</si>
  <si>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</si>
  <si>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</si>
  <si>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</si>
  <si>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</si>
  <si>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</si>
  <si>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</si>
  <si>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</si>
  <si>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</si>
  <si>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</si>
  <si>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</si>
  <si>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</si>
  <si>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</si>
  <si>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</si>
  <si>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</si>
  <si>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</si>
  <si>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</si>
  <si>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</si>
  <si>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</si>
  <si>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</si>
  <si>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</si>
  <si>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</si>
  <si>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</si>
  <si>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</si>
  <si>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</si>
  <si>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</si>
  <si>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</si>
  <si>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</si>
  <si>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</si>
  <si>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</si>
  <si>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</si>
  <si>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</si>
  <si>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</si>
  <si>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</si>
  <si>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</si>
  <si>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</si>
  <si>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</si>
  <si>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</si>
  <si>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</si>
  <si>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</si>
  <si>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</si>
  <si>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</si>
  <si>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</si>
  <si>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</si>
  <si>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</si>
  <si>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</si>
  <si>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</si>
  <si>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</si>
  <si>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</si>
  <si>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</si>
  <si>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</si>
  <si>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</si>
  <si>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</si>
  <si>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</si>
  <si>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</si>
  <si>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</si>
  <si>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</si>
  <si>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</si>
  <si>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</si>
  <si>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</si>
  <si>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</si>
  <si>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</si>
  <si>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</si>
  <si>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</si>
  <si>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</si>
  <si>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</si>
  <si>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</si>
  <si>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</si>
  <si>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</si>
  <si>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</si>
  <si>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</si>
  <si>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</si>
  <si>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</si>
  <si>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</si>
  <si>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</si>
  <si>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</si>
  <si>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</si>
  <si>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</si>
  <si>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</si>
  <si>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</si>
  <si>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</si>
  <si>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</si>
  <si>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</si>
  <si>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</si>
  <si>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</si>
  <si>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</si>
  <si>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</si>
  <si>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</si>
  <si>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</si>
  <si>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</si>
  <si>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</si>
  <si>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</si>
  <si>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</si>
  <si>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</si>
  <si>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</si>
  <si>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</si>
  <si>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</si>
  <si>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</si>
  <si>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</si>
  <si>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</si>
  <si>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</si>
  <si>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</si>
  <si>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</si>
  <si>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</si>
  <si>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</si>
  <si>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</si>
  <si>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</si>
  <si>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</si>
  <si>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</si>
  <si>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</si>
  <si>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</si>
  <si>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</si>
  <si>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</si>
  <si>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</si>
  <si>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</si>
  <si>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</si>
  <si>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</si>
  <si>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</si>
  <si>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</si>
  <si>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</si>
  <si>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</si>
  <si>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</si>
  <si>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</si>
  <si>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</si>
  <si>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</si>
  <si>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</si>
  <si>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</si>
  <si>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</si>
  <si>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</si>
  <si>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</si>
  <si>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</si>
  <si>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</si>
  <si>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</si>
  <si>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</si>
  <si>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</si>
  <si>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</si>
  <si>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</si>
  <si>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</si>
  <si>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</si>
  <si>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</si>
  <si>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</si>
  <si>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</si>
  <si>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</si>
  <si>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</si>
  <si>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</si>
  <si>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</si>
  <si>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</si>
  <si>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</si>
  <si>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</si>
  <si>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</si>
  <si>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</si>
  <si>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</si>
  <si>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</si>
  <si>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</si>
  <si>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</si>
  <si>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</si>
  <si>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</si>
  <si>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</si>
  <si>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</si>
  <si>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</si>
  <si>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</si>
  <si>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</si>
  <si>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</si>
  <si>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</si>
  <si>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</si>
  <si>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</si>
  <si>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</si>
  <si>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</si>
  <si>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</si>
  <si>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</si>
  <si>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</si>
  <si>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</si>
  <si>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</si>
  <si>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</si>
  <si>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</si>
  <si>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</si>
  <si>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</si>
  <si>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</si>
  <si>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</si>
  <si>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</si>
  <si>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</si>
  <si>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</si>
  <si>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</si>
  <si>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</si>
  <si>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</si>
  <si>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</si>
  <si>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</si>
  <si>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</si>
  <si>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</si>
  <si>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</si>
  <si>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</si>
  <si>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</si>
  <si>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</si>
  <si>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</si>
  <si>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</si>
  <si>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</si>
  <si>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</si>
  <si>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</si>
  <si>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</si>
  <si>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</si>
  <si>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</si>
  <si>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</si>
  <si>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</si>
  <si>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</si>
  <si>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</si>
  <si>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</si>
  <si>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</si>
  <si>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</si>
  <si>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</si>
  <si>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</si>
  <si>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</si>
  <si>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</si>
  <si>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</si>
  <si>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</si>
  <si>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</si>
  <si>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</si>
  <si>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</si>
  <si>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</si>
  <si>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</si>
  <si>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</si>
  <si>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</si>
  <si>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</si>
  <si>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</si>
  <si>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</si>
  <si>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</si>
  <si>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</si>
  <si>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</si>
  <si>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</si>
  <si>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</si>
  <si>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</si>
  <si>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</si>
  <si>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</si>
  <si>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</si>
  <si>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</si>
  <si>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</si>
  <si>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</si>
  <si>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</si>
  <si>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</si>
  <si>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</si>
  <si>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</si>
  <si>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</si>
  <si>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</si>
  <si>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</si>
  <si>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</si>
  <si>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</si>
  <si>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</si>
  <si>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</si>
  <si>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</si>
  <si>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</si>
  <si>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</si>
  <si>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</si>
  <si>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</si>
  <si>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</si>
  <si>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</si>
  <si>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</si>
  <si>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</si>
  <si>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</si>
  <si>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</si>
  <si>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</si>
  <si>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</si>
  <si>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</si>
  <si>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</si>
  <si>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</si>
  <si>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</si>
  <si>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</si>
  <si>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</si>
  <si>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</si>
  <si>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</si>
  <si>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</si>
  <si>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</si>
  <si>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</si>
  <si>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</si>
  <si>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</si>
  <si>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</si>
  <si>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</si>
  <si>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</si>
  <si>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</si>
  <si>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</si>
  <si>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</si>
  <si>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</si>
  <si>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</si>
  <si>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</si>
  <si>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</si>
  <si>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</si>
  <si>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</si>
  <si>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</si>
  <si>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</si>
  <si>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</si>
  <si>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</si>
  <si>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</si>
  <si>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</si>
  <si>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</si>
  <si>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</si>
  <si>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</si>
  <si>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</si>
  <si>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</si>
  <si>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</si>
  <si>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</si>
  <si>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</si>
  <si>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</si>
  <si>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</si>
  <si>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</si>
  <si>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</si>
  <si>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</si>
  <si>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</si>
  <si>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</si>
  <si>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</si>
  <si>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</si>
  <si>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</si>
  <si>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</si>
  <si>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</si>
  <si>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</si>
  <si>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</si>
  <si>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</si>
  <si>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</si>
  <si>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</si>
  <si>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</si>
  <si>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</si>
  <si>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</si>
  <si>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</si>
  <si>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</si>
  <si>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</si>
  <si>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</si>
  <si>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</si>
  <si>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</si>
  <si>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</si>
  <si>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</si>
  <si>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</si>
  <si>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</si>
  <si>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</si>
  <si>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</si>
  <si>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</si>
  <si>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</si>
  <si>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</si>
  <si>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</si>
  <si>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</si>
  <si>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</si>
  <si>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</si>
  <si>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</si>
  <si>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</si>
  <si>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</si>
  <si>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</si>
  <si>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</si>
  <si>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</si>
  <si>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</si>
  <si>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</si>
  <si>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</si>
  <si>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</si>
  <si>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</si>
  <si>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</si>
  <si>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</si>
  <si>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</si>
  <si>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</si>
  <si>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</si>
  <si>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</si>
  <si>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</si>
  <si>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</si>
  <si>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</si>
  <si>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</si>
  <si>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</si>
  <si>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</si>
  <si>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</si>
  <si>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</si>
  <si>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</si>
  <si>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</si>
  <si>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</si>
  <si>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</si>
  <si>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</si>
  <si>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</si>
  <si>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</si>
  <si>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</si>
  <si>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</si>
  <si>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</si>
  <si>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</si>
  <si>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</si>
  <si>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</si>
  <si>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</si>
  <si>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</si>
  <si>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</si>
  <si>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</si>
  <si>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</si>
  <si>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</si>
  <si>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</si>
  <si>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</si>
  <si>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</si>
  <si>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</si>
  <si>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</si>
  <si>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</si>
  <si>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</si>
  <si>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</si>
  <si>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</si>
  <si>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</si>
  <si>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</si>
  <si>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</si>
  <si>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</si>
  <si>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</si>
  <si>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</si>
  <si>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</si>
  <si>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</si>
  <si>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</si>
  <si>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</si>
  <si>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</si>
  <si>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</si>
  <si>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</si>
  <si>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</si>
  <si>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</si>
  <si>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</si>
  <si>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</si>
  <si>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</si>
  <si>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</si>
  <si>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</si>
  <si>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</si>
  <si>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</si>
  <si>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</si>
  <si>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</si>
  <si>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</si>
  <si>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</si>
  <si>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</si>
  <si>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</si>
  <si>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</si>
  <si>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</si>
  <si>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</si>
  <si>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</si>
  <si>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</si>
  <si>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</si>
  <si>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</si>
  <si>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</si>
  <si>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</si>
  <si>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</si>
  <si>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</si>
  <si>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</si>
  <si>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</si>
  <si>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</si>
  <si>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</si>
  <si>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</si>
  <si>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</si>
  <si>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</si>
  <si>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</si>
  <si>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</si>
  <si>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</si>
  <si>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</si>
  <si>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</si>
  <si>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</si>
  <si>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</si>
  <si>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</si>
  <si>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</si>
  <si>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</si>
  <si>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</si>
  <si>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</si>
  <si>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</si>
  <si>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</si>
  <si>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</si>
  <si>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</si>
  <si>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</si>
  <si>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</si>
  <si>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</si>
  <si>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</si>
  <si>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</si>
  <si>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</si>
  <si>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</si>
  <si>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</si>
  <si>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</si>
  <si>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</si>
  <si>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</si>
  <si>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</si>
  <si>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</si>
  <si>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</si>
  <si>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</si>
  <si>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</si>
  <si>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</si>
  <si>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</si>
  <si>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</si>
  <si>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</si>
  <si>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</si>
  <si>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</si>
  <si>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</si>
  <si>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</si>
  <si>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</si>
  <si>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</si>
  <si>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</si>
  <si>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</si>
  <si>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</si>
  <si>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</si>
  <si>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</si>
  <si>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</si>
  <si>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</si>
  <si>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</si>
  <si>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</si>
  <si>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</si>
  <si>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</si>
  <si>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</si>
  <si>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</si>
  <si>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</si>
  <si>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</si>
  <si>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</si>
  <si>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</si>
  <si>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</si>
  <si>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</si>
  <si>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</si>
  <si>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</si>
  <si>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</si>
  <si>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</si>
  <si>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</si>
  <si>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</si>
  <si>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</si>
  <si>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</si>
  <si>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</si>
  <si>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</si>
  <si>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</si>
  <si>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</si>
  <si>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</si>
  <si>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</si>
  <si>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</si>
  <si>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</si>
  <si>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</si>
  <si>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</si>
  <si>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</si>
  <si>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</si>
  <si>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</si>
  <si>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</si>
  <si>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</si>
  <si>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</si>
  <si>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</si>
  <si>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</si>
  <si>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</si>
  <si>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</si>
  <si>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</si>
  <si>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</si>
  <si>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</si>
  <si>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</si>
  <si>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</si>
  <si>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</si>
  <si>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</si>
  <si>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</si>
  <si>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</si>
  <si>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</si>
  <si>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</si>
  <si>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</si>
  <si>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</si>
  <si>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</si>
  <si>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</si>
  <si>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</si>
  <si>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</si>
  <si>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</si>
  <si>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</si>
  <si>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</si>
  <si>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</si>
  <si>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</si>
  <si>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</si>
  <si>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</si>
  <si>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</si>
  <si>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</si>
  <si>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</si>
  <si>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</si>
  <si>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</si>
  <si>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</si>
  <si>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</si>
  <si>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</si>
  <si>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</si>
  <si>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</si>
  <si>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</si>
  <si>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</si>
  <si>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</si>
  <si>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</si>
  <si>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</si>
  <si>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</si>
  <si>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</si>
  <si>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</si>
  <si>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</si>
  <si>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</si>
  <si>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</si>
  <si>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</si>
  <si>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</si>
  <si>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</si>
  <si>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</si>
  <si>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</si>
  <si>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</si>
  <si>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</si>
  <si>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</si>
  <si>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</si>
  <si>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</si>
  <si>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</si>
  <si>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</si>
  <si>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</si>
  <si>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</si>
  <si>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</si>
  <si>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</si>
  <si>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</si>
  <si>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</si>
  <si>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</si>
  <si>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</si>
  <si>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</si>
  <si>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</si>
  <si>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</si>
  <si>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</si>
  <si>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</si>
  <si>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</si>
  <si>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</si>
  <si>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</si>
  <si>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</si>
  <si>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</si>
  <si>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</si>
  <si>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</si>
  <si>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</si>
  <si>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</si>
  <si>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</si>
  <si>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</si>
  <si>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</si>
  <si>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</si>
  <si>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</si>
  <si>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</si>
  <si>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</si>
  <si>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</si>
  <si>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</si>
  <si>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</si>
  <si>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</si>
  <si>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</si>
  <si>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</si>
  <si>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</si>
  <si>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</si>
  <si>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</si>
  <si>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</si>
  <si>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</si>
  <si>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</si>
  <si>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</si>
  <si>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</si>
  <si>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</si>
  <si>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</si>
  <si>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</si>
  <si>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</si>
  <si>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</si>
  <si>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</si>
  <si>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</si>
  <si>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</si>
  <si>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</si>
  <si>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</si>
  <si>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</si>
  <si>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</si>
  <si>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</si>
  <si>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</si>
  <si>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</si>
  <si>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</si>
  <si>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</si>
  <si>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</si>
  <si>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</si>
  <si>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</si>
  <si>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</si>
  <si>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</si>
  <si>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</si>
  <si>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</si>
  <si>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</si>
  <si>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</si>
  <si>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</si>
  <si>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</si>
  <si>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</si>
  <si>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</si>
  <si>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</si>
  <si>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</si>
  <si>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</si>
  <si>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</si>
  <si>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</si>
  <si>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</si>
  <si>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</si>
  <si>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</si>
  <si>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</si>
  <si>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</si>
  <si>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</si>
  <si>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</si>
  <si>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</si>
  <si>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</si>
  <si>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</si>
  <si>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</si>
  <si>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</si>
  <si>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</si>
  <si>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</si>
  <si>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</si>
  <si>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</si>
  <si>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</si>
  <si>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</si>
  <si>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</si>
  <si>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</si>
  <si>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</si>
  <si>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</si>
  <si>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</si>
  <si>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</si>
  <si>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</si>
  <si>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</si>
  <si>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</si>
  <si>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</si>
  <si>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</si>
  <si>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</si>
  <si>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</si>
  <si>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</si>
  <si>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</si>
  <si>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</si>
  <si>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</si>
  <si>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</si>
  <si>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</si>
  <si>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</si>
  <si>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</si>
  <si>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</si>
  <si>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</si>
  <si>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</si>
  <si>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</si>
  <si>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</si>
  <si>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</si>
  <si>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</si>
  <si>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</si>
  <si>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</si>
  <si>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</si>
  <si>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</si>
  <si>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</si>
  <si>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</si>
  <si>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</si>
  <si>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</si>
  <si>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</si>
  <si>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</si>
  <si>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</si>
  <si>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</si>
  <si>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</si>
  <si>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</si>
  <si>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</si>
  <si>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</si>
  <si>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</si>
  <si>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</si>
  <si>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</si>
  <si>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</si>
  <si>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</si>
  <si>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</si>
  <si>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</si>
  <si>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</si>
  <si>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</si>
  <si>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</si>
  <si>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</si>
  <si>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</si>
  <si>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</si>
  <si>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</si>
  <si>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</si>
  <si>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</si>
  <si>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</si>
  <si>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</si>
  <si>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</si>
  <si>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</si>
  <si>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</si>
  <si>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</si>
  <si>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</si>
  <si>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</si>
  <si>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</si>
  <si>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</si>
  <si>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</si>
  <si>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</si>
  <si>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</si>
  <si>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</si>
  <si>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</si>
  <si>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</si>
  <si>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</si>
  <si>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</si>
  <si>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</si>
  <si>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</si>
  <si>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</si>
  <si>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</si>
  <si>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</si>
  <si>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</si>
  <si>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</si>
  <si>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</si>
  <si>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</si>
  <si>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</si>
  <si>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</si>
  <si>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</si>
  <si>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</si>
  <si>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</si>
  <si>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</si>
  <si>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</si>
  <si>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</si>
  <si>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</si>
  <si>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</si>
  <si>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</si>
  <si>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</si>
  <si>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</si>
  <si>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</si>
  <si>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</si>
  <si>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</si>
  <si>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</si>
  <si>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</si>
  <si>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</si>
  <si>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</si>
  <si>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</si>
  <si>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</si>
  <si>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</si>
  <si>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</si>
  <si>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</si>
  <si>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</si>
  <si>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</si>
  <si>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</si>
  <si>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</si>
  <si>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</si>
  <si>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</si>
  <si>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</si>
  <si>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</si>
  <si>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</si>
  <si>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</si>
  <si>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</si>
  <si>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</si>
  <si>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</si>
  <si>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</si>
  <si>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</si>
  <si>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</si>
  <si>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</si>
  <si>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</si>
  <si>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</si>
  <si>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</si>
  <si>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</si>
  <si>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</si>
  <si>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</si>
  <si>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</si>
  <si>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</si>
  <si>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</si>
  <si>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</si>
  <si>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</si>
  <si>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</si>
  <si>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</si>
  <si>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</si>
  <si>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</si>
  <si>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</si>
  <si>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</si>
  <si>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</si>
  <si>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</si>
  <si>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</si>
  <si>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</si>
  <si>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</si>
  <si>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</si>
  <si>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</si>
  <si>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</si>
  <si>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</si>
  <si>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</si>
  <si>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</si>
  <si>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</si>
  <si>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</si>
  <si>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</si>
  <si>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</si>
  <si>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</si>
  <si>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</si>
  <si>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</si>
  <si>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</si>
  <si>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</si>
  <si>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</si>
  <si>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</si>
  <si>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</si>
  <si>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</si>
  <si>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</si>
  <si>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</si>
  <si>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</si>
  <si>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</si>
  <si>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</si>
  <si>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</si>
  <si>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</si>
  <si>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</si>
  <si>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</si>
  <si>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</si>
  <si>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</si>
  <si>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</si>
  <si>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</si>
  <si>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</si>
  <si>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</si>
  <si>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</si>
  <si>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</si>
  <si>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</si>
  <si>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</si>
  <si>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</si>
  <si>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</si>
  <si>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</si>
  <si>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</si>
  <si>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</si>
  <si>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</si>
  <si>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</si>
  <si>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</si>
  <si>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</si>
  <si>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</si>
  <si>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</si>
  <si>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</si>
  <si>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</si>
  <si>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</si>
  <si>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</si>
  <si>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</si>
  <si>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</si>
  <si>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</si>
  <si>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</si>
  <si>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</si>
  <si>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</si>
  <si>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</si>
  <si>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</si>
  <si>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</si>
  <si>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</si>
  <si>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</si>
  <si>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</si>
  <si>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</si>
  <si>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</si>
  <si>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</si>
  <si>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</si>
  <si>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</si>
  <si>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</si>
  <si>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</si>
  <si>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</si>
  <si>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</si>
  <si>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</si>
  <si>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</si>
  <si>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</si>
  <si>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</si>
  <si>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</si>
  <si>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</si>
  <si>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</si>
  <si>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</si>
  <si>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</si>
  <si>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</si>
  <si>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</si>
  <si>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</si>
  <si>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</si>
  <si>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</si>
  <si>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</si>
  <si>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</si>
  <si>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</si>
  <si>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</si>
  <si>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</si>
  <si>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</si>
  <si>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</si>
  <si>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</si>
  <si>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</si>
  <si>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</si>
  <si>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</si>
  <si>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</si>
  <si>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</si>
  <si>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</si>
  <si>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</si>
  <si>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</si>
  <si>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</si>
  <si>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</si>
  <si>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</si>
  <si>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</si>
  <si>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</si>
  <si>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</si>
  <si>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</si>
  <si>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</si>
  <si>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</si>
  <si>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</si>
  <si>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</si>
  <si>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</si>
  <si>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</si>
  <si>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</si>
  <si>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</si>
  <si>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</si>
  <si>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</si>
  <si>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</si>
  <si>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</si>
  <si>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</si>
  <si>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</si>
  <si>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</si>
  <si>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</si>
  <si>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</si>
  <si>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</si>
  <si>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</si>
  <si>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</si>
  <si>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</si>
  <si>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</si>
  <si>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</si>
  <si>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</si>
  <si>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</si>
  <si>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</si>
  <si>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</si>
  <si>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</si>
  <si>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</si>
  <si>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</si>
  <si>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</si>
  <si>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</si>
  <si>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</si>
  <si>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</si>
  <si>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</si>
  <si>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</si>
  <si>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</si>
  <si>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</si>
  <si>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</si>
  <si>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</si>
  <si>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</si>
  <si>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</si>
  <si>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</si>
  <si>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</si>
  <si>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</si>
  <si>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</si>
  <si>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</si>
  <si>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</si>
  <si>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</si>
  <si>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</si>
  <si>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</si>
  <si>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</si>
  <si>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</si>
  <si>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</si>
  <si>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</si>
  <si>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</si>
  <si>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</si>
  <si>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</si>
  <si>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</si>
  <si>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</si>
  <si>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</si>
  <si>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</si>
  <si>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</si>
  <si>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</si>
  <si>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</si>
  <si>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</si>
  <si>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</si>
  <si>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</si>
  <si>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</si>
  <si>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</si>
  <si>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</si>
  <si>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</si>
  <si>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</si>
  <si>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</si>
  <si>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</si>
  <si>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</si>
  <si>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</si>
  <si>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</si>
  <si>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</si>
  <si>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</si>
  <si>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</si>
  <si>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</si>
  <si>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</si>
  <si>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</si>
  <si>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</si>
  <si>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</si>
  <si>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</si>
  <si>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</si>
  <si>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</si>
  <si>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</si>
  <si>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</si>
  <si>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</si>
  <si>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</si>
  <si>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</si>
  <si>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</si>
  <si>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</si>
  <si>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</si>
  <si>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</si>
  <si>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</si>
  <si>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</si>
  <si>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</si>
  <si>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</si>
  <si>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</si>
  <si>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</si>
  <si>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</si>
  <si>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</si>
  <si>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</si>
  <si>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</si>
  <si>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</si>
  <si>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</si>
  <si>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</si>
  <si>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</si>
  <si>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</si>
  <si>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</si>
  <si>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</si>
  <si>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</si>
  <si>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</si>
  <si>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</si>
  <si>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</si>
  <si>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</si>
  <si>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</si>
  <si>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</si>
  <si>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</si>
  <si>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</si>
  <si>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</si>
  <si>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</si>
  <si>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</si>
  <si>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</si>
  <si>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</si>
  <si>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</si>
  <si>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</si>
  <si>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</si>
  <si>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</si>
  <si>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</si>
  <si>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</si>
  <si>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</si>
  <si>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</si>
  <si>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</si>
  <si>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</si>
  <si>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</si>
  <si>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</si>
  <si>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</si>
  <si>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</si>
  <si>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</si>
  <si>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</si>
  <si>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</si>
  <si>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</si>
  <si>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</si>
  <si>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</si>
  <si>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</si>
  <si>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</si>
  <si>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</si>
  <si>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</si>
  <si>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</si>
  <si>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</si>
  <si>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</si>
  <si>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</si>
  <si>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</si>
  <si>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</si>
  <si>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</si>
  <si>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</si>
  <si>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</si>
  <si>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</si>
  <si>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</si>
  <si>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</si>
  <si>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</si>
  <si>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</si>
  <si>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</si>
  <si>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</si>
  <si>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</si>
  <si>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</si>
  <si>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</si>
  <si>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</si>
  <si>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</si>
  <si>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</si>
  <si>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</si>
  <si>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</si>
  <si>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</si>
  <si>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</si>
  <si>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</si>
  <si>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</si>
  <si>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</si>
  <si>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</si>
  <si>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</si>
  <si>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</si>
  <si>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</si>
  <si>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</si>
  <si>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</si>
  <si>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</si>
  <si>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</si>
  <si>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</si>
  <si>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</si>
  <si>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</si>
  <si>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</si>
  <si>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</si>
  <si>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</si>
  <si>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</si>
  <si>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</si>
  <si>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</si>
  <si>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</si>
  <si>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</si>
  <si>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</si>
  <si>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</si>
  <si>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</si>
  <si>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</si>
  <si>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</si>
  <si>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</si>
  <si>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</si>
  <si>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</si>
  <si>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</si>
  <si>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</si>
  <si>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</si>
  <si>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</si>
  <si>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</si>
  <si>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</si>
  <si>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</si>
  <si>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</si>
  <si>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</si>
  <si>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</si>
  <si>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</si>
  <si>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</si>
  <si>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</si>
  <si>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</si>
  <si>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</si>
  <si>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</si>
  <si>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</si>
  <si>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</si>
  <si>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</si>
  <si>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</si>
  <si>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</si>
  <si>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</si>
  <si>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</si>
  <si>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</si>
  <si>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</si>
  <si>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</si>
  <si>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</si>
  <si>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</si>
  <si>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</si>
  <si>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</si>
  <si>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</si>
  <si>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</si>
  <si>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</si>
  <si>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</si>
  <si>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</si>
  <si>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</si>
  <si>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</si>
  <si>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</si>
  <si>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</si>
  <si>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</si>
  <si>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</si>
  <si>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</si>
  <si>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</si>
  <si>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</si>
  <si>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</si>
  <si>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</si>
  <si>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</si>
  <si>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</si>
  <si>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</si>
  <si>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</si>
  <si>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</si>
  <si>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</si>
  <si>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</si>
  <si>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</si>
  <si>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</si>
  <si>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</si>
  <si>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</si>
  <si>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</si>
  <si>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</si>
  <si>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</si>
  <si>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</si>
  <si>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</si>
  <si>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</si>
  <si>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</si>
  <si>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</si>
  <si>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</si>
  <si>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</si>
  <si>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</si>
  <si>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</si>
  <si>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</si>
  <si>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</si>
  <si>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</si>
  <si>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</si>
  <si>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</si>
  <si>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</si>
  <si>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</si>
  <si>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</si>
  <si>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</si>
  <si>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</si>
  <si>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</si>
  <si>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</si>
  <si>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</si>
  <si>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</si>
  <si>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</si>
  <si>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</si>
  <si>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</si>
  <si>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</si>
  <si>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</si>
  <si>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</si>
  <si>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</si>
  <si>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</si>
  <si>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</si>
  <si>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</si>
  <si>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</si>
  <si>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</si>
  <si>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</si>
  <si>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</si>
  <si>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</si>
  <si>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</si>
  <si>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</si>
  <si>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</si>
  <si>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</si>
  <si>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</si>
  <si>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</si>
  <si>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</si>
  <si>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</si>
  <si>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</si>
  <si>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</si>
  <si>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</si>
  <si>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</si>
  <si>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</si>
  <si>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</si>
  <si>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</si>
  <si>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</si>
  <si>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</si>
  <si>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</si>
  <si>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</si>
  <si>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</si>
  <si>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</si>
  <si>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</si>
  <si>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</si>
  <si>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</si>
  <si>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</si>
  <si>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</si>
  <si>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</si>
  <si>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</si>
  <si>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</si>
  <si>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</si>
  <si>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</si>
  <si>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</si>
  <si>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</si>
  <si>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</si>
  <si>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</si>
  <si>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</si>
  <si>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</si>
  <si>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</si>
  <si>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</si>
  <si>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</si>
  <si>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</si>
  <si>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</si>
  <si>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</si>
  <si>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</si>
  <si>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</si>
  <si>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</si>
  <si>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</si>
  <si>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</si>
  <si>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</si>
  <si>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</si>
  <si>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</si>
  <si>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</si>
  <si>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</si>
  <si>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</si>
  <si>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</si>
  <si>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</si>
  <si>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</si>
  <si>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</si>
  <si>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</si>
  <si>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</si>
  <si>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</si>
  <si>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</si>
  <si>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</si>
  <si>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</si>
  <si>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</si>
  <si>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</si>
  <si>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</si>
  <si>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</si>
  <si>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</si>
  <si>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</si>
  <si>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</si>
  <si>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</si>
  <si>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</si>
  <si>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</si>
  <si>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</si>
  <si>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</si>
  <si>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</si>
  <si>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</si>
  <si>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</si>
  <si>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</si>
  <si>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</si>
  <si>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</si>
  <si>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</si>
  <si>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</si>
  <si>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</si>
  <si>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</si>
  <si>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</si>
  <si>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</si>
  <si>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</si>
  <si>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</si>
  <si>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</si>
  <si>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</si>
  <si>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</si>
  <si>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</si>
  <si>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</si>
  <si>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</si>
  <si>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</si>
  <si>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</si>
  <si>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</si>
  <si>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</si>
  <si>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</si>
  <si>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</si>
  <si>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</si>
  <si>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</si>
  <si>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</si>
  <si>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</si>
  <si>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</si>
  <si>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</si>
  <si>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</si>
  <si>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</si>
  <si>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</si>
  <si>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</si>
  <si>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</si>
  <si>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</si>
  <si>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</si>
  <si>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</si>
  <si>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</si>
  <si>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</si>
  <si>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</si>
  <si>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</si>
  <si>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</si>
  <si>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</si>
  <si>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</si>
  <si>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</si>
  <si>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</si>
  <si>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</si>
  <si>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</si>
  <si>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</si>
  <si>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</si>
  <si>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</si>
  <si>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</si>
  <si>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</si>
  <si>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</si>
  <si>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</si>
  <si>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</si>
  <si>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</si>
  <si>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</si>
  <si>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</si>
  <si>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</si>
  <si>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</si>
  <si>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</si>
  <si>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</si>
  <si>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</si>
  <si>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</si>
  <si>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</si>
  <si>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</si>
  <si>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</si>
  <si>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</si>
  <si>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</si>
  <si>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</si>
  <si>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</si>
  <si>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</si>
  <si>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</si>
  <si>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</si>
  <si>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</si>
  <si>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</si>
  <si>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</si>
  <si>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</si>
  <si>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</si>
  <si>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</si>
  <si>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</si>
  <si>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</si>
  <si>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</si>
  <si>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</si>
  <si>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</si>
  <si>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</si>
  <si>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</si>
  <si>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</si>
  <si>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</si>
  <si>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</si>
  <si>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</si>
  <si>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</si>
  <si>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</si>
  <si>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</si>
  <si>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</si>
  <si>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</si>
  <si>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</si>
  <si>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</si>
  <si>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</si>
  <si>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</si>
  <si>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</si>
  <si>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</si>
  <si>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</si>
  <si>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</si>
  <si>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</si>
  <si>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</si>
  <si>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</si>
  <si>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</si>
  <si>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</si>
  <si>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</si>
  <si>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</si>
  <si>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</si>
  <si>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</si>
  <si>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</si>
  <si>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</si>
  <si>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</si>
  <si>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</si>
  <si>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</si>
  <si>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</si>
  <si>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</si>
  <si>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</si>
  <si>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</si>
  <si>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</si>
  <si>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</si>
  <si>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</si>
  <si>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</si>
  <si>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</si>
  <si>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</si>
  <si>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</si>
  <si>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</si>
  <si>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</si>
  <si>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</si>
  <si>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</si>
  <si>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</si>
  <si>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</si>
  <si>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</si>
  <si>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</si>
  <si>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</si>
  <si>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</si>
  <si>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</si>
  <si>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</si>
  <si>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</si>
  <si>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</si>
  <si>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</si>
  <si>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</si>
  <si>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</si>
  <si>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</si>
  <si>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</si>
  <si>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</si>
  <si>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</si>
  <si>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</si>
  <si>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</si>
  <si>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</si>
  <si>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</si>
  <si>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</si>
  <si>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</si>
  <si>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</si>
  <si>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</si>
  <si>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</si>
  <si>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</si>
  <si>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</si>
  <si>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</si>
  <si>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</si>
  <si>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</si>
  <si>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</si>
  <si>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</si>
  <si>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</si>
  <si>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</si>
  <si>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</si>
  <si>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</si>
  <si>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</si>
  <si>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</si>
  <si>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</si>
  <si>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</si>
  <si>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</si>
  <si>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</si>
  <si>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</si>
  <si>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</si>
  <si>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</si>
  <si>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</si>
  <si>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</si>
  <si>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</si>
  <si>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</si>
  <si>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</si>
  <si>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</si>
  <si>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</si>
  <si>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</si>
  <si>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</si>
  <si>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</si>
  <si>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</si>
  <si>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</si>
  <si>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</si>
  <si>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</si>
  <si>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</si>
  <si>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</si>
  <si>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</si>
  <si>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</si>
  <si>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</si>
  <si>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</si>
  <si>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</si>
  <si>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</si>
  <si>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</si>
  <si>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</si>
  <si>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</si>
  <si>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</si>
  <si>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</si>
  <si>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</si>
  <si>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</si>
  <si>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</si>
  <si>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</si>
  <si>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</si>
  <si>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</si>
  <si>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</si>
  <si>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</si>
  <si>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</si>
  <si>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</si>
  <si>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</si>
  <si>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</si>
  <si>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</si>
  <si>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</si>
  <si>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</si>
  <si>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</si>
  <si>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</si>
  <si>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</si>
  <si>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</si>
  <si>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</si>
  <si>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</si>
  <si>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</si>
  <si>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</si>
  <si>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</si>
  <si>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</si>
  <si>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</si>
  <si>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</si>
  <si>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</si>
  <si>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</si>
  <si>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</si>
  <si>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</si>
  <si>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</si>
  <si>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</si>
  <si>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</si>
  <si>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</si>
  <si>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</si>
  <si>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</si>
  <si>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</si>
  <si>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</si>
  <si>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</si>
  <si>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</si>
  <si>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</si>
  <si>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</si>
  <si>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</si>
  <si>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</si>
  <si>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</si>
  <si>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</si>
  <si>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</si>
  <si>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</si>
  <si>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</si>
  <si>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</si>
  <si>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</si>
  <si>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</si>
  <si>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</si>
  <si>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</si>
  <si>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</si>
  <si>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</si>
  <si>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</si>
  <si>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</si>
  <si>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</si>
  <si>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</si>
  <si>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</si>
  <si>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</si>
  <si>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</si>
  <si>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</si>
  <si>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</si>
  <si>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</si>
  <si>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</si>
  <si>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</si>
  <si>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</si>
  <si>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</si>
  <si>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</si>
  <si>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</si>
  <si>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</si>
  <si>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</si>
  <si>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</si>
  <si>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</si>
  <si>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</si>
  <si>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</si>
  <si>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</si>
  <si>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</si>
  <si>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</si>
  <si>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</si>
  <si>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</si>
  <si>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</si>
  <si>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</si>
  <si>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</si>
  <si>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</si>
  <si>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</si>
  <si>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</si>
  <si>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</si>
  <si>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</si>
  <si>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</si>
  <si>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</si>
  <si>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</si>
  <si>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</si>
  <si>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</si>
  <si>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</si>
  <si>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</si>
  <si>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</si>
  <si>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</si>
  <si>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</si>
  <si>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</si>
  <si>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</si>
  <si>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</si>
  <si>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</si>
  <si>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</si>
  <si>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</si>
  <si>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</si>
  <si>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</si>
  <si>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</si>
  <si>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</si>
  <si>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</si>
  <si>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</si>
  <si>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</si>
  <si>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</si>
  <si>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</si>
  <si>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</si>
  <si>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</si>
  <si>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</si>
  <si>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</si>
  <si>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</si>
  <si>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</si>
  <si>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</si>
  <si>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</si>
  <si>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</si>
  <si>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</si>
  <si>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</si>
  <si>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</si>
  <si>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</si>
  <si>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</si>
  <si>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</si>
  <si>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</si>
  <si>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</si>
  <si>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</si>
  <si>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</si>
  <si>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</si>
  <si>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</si>
  <si>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</si>
  <si>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</si>
  <si>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</si>
  <si>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</si>
  <si>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</si>
  <si>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</si>
  <si>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</si>
  <si>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</si>
  <si>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</si>
  <si>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</si>
  <si>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</si>
  <si>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</si>
  <si>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</si>
  <si>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</si>
  <si>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</si>
  <si>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</si>
  <si>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</si>
  <si>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</si>
  <si>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</si>
  <si>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</si>
  <si>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</si>
  <si>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</si>
  <si>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</si>
  <si>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</si>
  <si>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</si>
  <si>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</si>
  <si>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</si>
  <si>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</si>
  <si>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</si>
  <si>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</si>
  <si>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</si>
  <si>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</si>
  <si>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</si>
  <si>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</si>
  <si>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</si>
  <si>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</si>
  <si>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</si>
  <si>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</si>
  <si>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</si>
  <si>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</si>
  <si>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</si>
  <si>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</si>
  <si>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</si>
  <si>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</si>
  <si>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</si>
  <si>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</si>
  <si>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</si>
  <si>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</si>
  <si>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</si>
  <si>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</si>
  <si>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</si>
  <si>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</si>
  <si>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</si>
  <si>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</si>
  <si>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</si>
  <si>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</si>
  <si>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</si>
  <si>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</si>
  <si>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</si>
  <si>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</si>
  <si>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</si>
  <si>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</si>
  <si>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</si>
  <si>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</si>
  <si>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</si>
  <si>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</si>
  <si>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</si>
  <si>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</si>
  <si>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</si>
  <si>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</si>
  <si>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</si>
  <si>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</si>
  <si>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</si>
  <si>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</si>
  <si>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</si>
  <si>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</si>
  <si>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</si>
  <si>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</si>
  <si>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</si>
  <si>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</si>
  <si>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</si>
  <si>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</si>
  <si>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</si>
  <si>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</si>
  <si>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</si>
  <si>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</si>
  <si>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</si>
  <si>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</si>
  <si>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</si>
  <si>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</si>
  <si>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</si>
  <si>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</si>
  <si>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</si>
  <si>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</si>
  <si>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</si>
  <si>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</si>
  <si>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</si>
  <si>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</si>
  <si>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</si>
  <si>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</si>
  <si>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</si>
  <si>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</si>
  <si>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</si>
  <si>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</si>
  <si>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</si>
  <si>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</si>
  <si>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</si>
  <si>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</si>
  <si>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</si>
  <si>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</si>
  <si>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</si>
  <si>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</si>
  <si>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</si>
  <si>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</si>
  <si>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</si>
  <si>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</si>
  <si>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</si>
  <si>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</si>
  <si>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</si>
  <si>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</si>
  <si>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</si>
  <si>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</si>
  <si>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</si>
  <si>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</si>
  <si>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</si>
  <si>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</si>
  <si>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</si>
  <si>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</si>
  <si>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</si>
  <si>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</si>
  <si>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</si>
  <si>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</si>
  <si>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</si>
  <si>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</si>
  <si>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</si>
  <si>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</si>
  <si>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</si>
  <si>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</si>
  <si>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</si>
  <si>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</si>
  <si>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</si>
  <si>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</si>
  <si>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</si>
  <si>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</si>
  <si>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</si>
  <si>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</si>
  <si>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</si>
  <si>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</si>
  <si>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</si>
  <si>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</si>
  <si>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</si>
  <si>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</si>
  <si>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</si>
  <si>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</si>
  <si>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</si>
  <si>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</si>
  <si>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</si>
  <si>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</si>
  <si>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</si>
  <si>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</si>
  <si>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</si>
  <si>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</si>
  <si>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</si>
  <si>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</si>
  <si>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</si>
  <si>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</si>
  <si>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</si>
  <si>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</si>
  <si>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</si>
  <si>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</si>
  <si>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</si>
  <si>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</si>
  <si>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</si>
  <si>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</si>
  <si>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</si>
  <si>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</si>
  <si>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</si>
  <si>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</si>
  <si>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</si>
  <si>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</si>
  <si>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</si>
  <si>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</si>
  <si>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</si>
  <si>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</si>
  <si>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</si>
  <si>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</si>
  <si>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</si>
  <si>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</si>
  <si>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</si>
  <si>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</si>
  <si>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</si>
  <si>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</si>
  <si>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</si>
  <si>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</si>
  <si>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</si>
  <si>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</si>
  <si>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</si>
  <si>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</si>
  <si>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</si>
  <si>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</si>
  <si>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</si>
  <si>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</si>
  <si>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</si>
  <si>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</si>
  <si>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</si>
  <si>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</si>
  <si>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</si>
  <si>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</si>
  <si>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</si>
  <si>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</si>
  <si>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</si>
  <si>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</si>
  <si>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</si>
  <si>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</si>
  <si>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</si>
  <si>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</si>
  <si>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</si>
  <si>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</si>
  <si>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</si>
  <si>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</si>
  <si>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</si>
  <si>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</si>
  <si>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</si>
  <si>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</si>
  <si>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</si>
  <si>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</si>
  <si>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</si>
  <si>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</si>
  <si>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</si>
  <si>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</si>
  <si>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</si>
  <si>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</si>
  <si>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</si>
  <si>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</si>
  <si>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</si>
  <si>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</si>
  <si>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</si>
  <si>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</si>
  <si>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</si>
  <si>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</si>
  <si>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</si>
  <si>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</si>
  <si>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</si>
  <si>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</si>
  <si>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</si>
  <si>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</si>
  <si>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</si>
  <si>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</si>
  <si>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</si>
  <si>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</si>
  <si>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</si>
  <si>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</si>
  <si>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</si>
  <si>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</si>
  <si>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</si>
  <si>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</si>
  <si>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</si>
  <si>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</si>
  <si>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</si>
  <si>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</si>
  <si>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</si>
  <si>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</si>
  <si>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</si>
  <si>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</si>
  <si>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</si>
  <si>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</si>
  <si>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</si>
  <si>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</si>
  <si>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</si>
  <si>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</si>
  <si>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</si>
  <si>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</si>
  <si>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</si>
  <si>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</si>
  <si>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</si>
  <si>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</si>
  <si>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</si>
  <si>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</si>
  <si>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</si>
  <si>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</si>
  <si>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</si>
  <si>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</si>
  <si>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</si>
  <si>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</si>
  <si>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</si>
  <si>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</si>
  <si>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</si>
  <si>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</si>
  <si>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</si>
  <si>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</si>
  <si>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</si>
  <si>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</si>
  <si>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</si>
  <si>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</si>
  <si>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</si>
  <si>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</si>
  <si>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</si>
  <si>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</si>
  <si>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</si>
  <si>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</si>
  <si>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</si>
  <si>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</si>
  <si>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</si>
  <si>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</si>
  <si>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</si>
  <si>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</si>
  <si>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</si>
  <si>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</si>
  <si>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</si>
  <si>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</si>
  <si>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</si>
  <si>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</si>
  <si>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</si>
  <si>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</si>
  <si>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</si>
  <si>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</si>
  <si>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</si>
  <si>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</si>
  <si>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</si>
  <si>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</si>
  <si>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</si>
  <si>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</si>
  <si>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</si>
  <si>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</si>
  <si>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</si>
  <si>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</si>
  <si>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</si>
  <si>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</si>
  <si>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</si>
  <si>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</si>
  <si>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</si>
  <si>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</si>
  <si>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</si>
  <si>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</si>
  <si>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</si>
  <si>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</si>
  <si>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</si>
  <si>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</si>
  <si>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</si>
  <si>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</si>
  <si>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</si>
  <si>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</si>
  <si>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</si>
  <si>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</si>
  <si>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</si>
  <si>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</si>
  <si>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</si>
  <si>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</si>
  <si>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</si>
  <si>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</si>
  <si>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</si>
  <si>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</si>
  <si>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</si>
  <si>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</si>
  <si>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</si>
  <si>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</si>
  <si>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</si>
  <si>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</si>
  <si>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</si>
  <si>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</si>
  <si>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</si>
  <si>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</si>
  <si>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</si>
  <si>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</si>
  <si>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</si>
  <si>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</si>
  <si>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</si>
  <si>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</si>
  <si>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</si>
  <si>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</si>
  <si>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</si>
  <si>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</si>
  <si>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</si>
  <si>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</si>
  <si>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</si>
  <si>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</si>
  <si>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</si>
  <si>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</si>
  <si>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</si>
  <si>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</si>
  <si>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</si>
  <si>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</si>
  <si>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</si>
  <si>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</si>
  <si>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</si>
  <si>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</si>
  <si>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</si>
  <si>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</si>
  <si>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</si>
  <si>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</si>
  <si>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</si>
  <si>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</si>
  <si>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</si>
  <si>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</si>
  <si>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</si>
  <si>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</si>
  <si>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</si>
  <si>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</si>
  <si>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</si>
  <si>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</si>
  <si>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</si>
  <si>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</si>
  <si>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</si>
  <si>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</si>
  <si>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</si>
  <si>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</si>
  <si>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</si>
  <si>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</si>
  <si>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</si>
  <si>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</si>
  <si>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</si>
  <si>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</si>
  <si>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</si>
  <si>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</si>
  <si>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</si>
  <si>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</si>
  <si>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</si>
  <si>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</si>
  <si>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</si>
  <si>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</si>
  <si>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</si>
  <si>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</si>
  <si>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</si>
  <si>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</si>
  <si>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</si>
  <si>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</si>
  <si>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</si>
  <si>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</si>
  <si>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</si>
  <si>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</si>
  <si>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</si>
  <si>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</si>
  <si>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</si>
  <si>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</si>
  <si>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</si>
  <si>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</si>
  <si>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</si>
  <si>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</si>
  <si>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</si>
  <si>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</si>
  <si>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</si>
  <si>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</si>
  <si>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</si>
  <si>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</si>
  <si>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</si>
  <si>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</si>
  <si>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</si>
  <si>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</si>
  <si>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</si>
  <si>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</si>
  <si>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</si>
  <si>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</si>
  <si>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</si>
  <si>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</si>
  <si>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</si>
  <si>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</si>
  <si>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</si>
  <si>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</si>
  <si>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</si>
  <si>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</si>
  <si>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</si>
  <si>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</si>
  <si>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</si>
  <si>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</si>
  <si>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</si>
  <si>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</si>
  <si>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</si>
  <si>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</si>
  <si>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</si>
  <si>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</si>
  <si>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</si>
  <si>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</si>
  <si>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</si>
  <si>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</si>
  <si>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</si>
  <si>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</si>
  <si>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</si>
  <si>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</si>
  <si>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</si>
  <si>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</si>
  <si>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</si>
  <si>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</si>
  <si>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</si>
  <si>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</si>
  <si>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</si>
  <si>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</si>
  <si>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</si>
  <si>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</si>
  <si>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</si>
  <si>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</si>
  <si>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</si>
  <si>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</si>
  <si>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</si>
  <si>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</si>
  <si>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</si>
  <si>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</si>
  <si>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</si>
  <si>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</si>
  <si>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</si>
  <si>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</si>
  <si>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</si>
  <si>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</si>
  <si>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</si>
  <si>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</si>
  <si>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</si>
  <si>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</si>
  <si>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</si>
  <si>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</si>
  <si>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</si>
  <si>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</si>
  <si>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</si>
  <si>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</si>
  <si>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</si>
  <si>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</si>
  <si>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</si>
  <si>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</si>
  <si>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</si>
  <si>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</si>
  <si>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</si>
  <si>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</si>
  <si>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</si>
  <si>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</si>
  <si>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</si>
  <si>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</si>
  <si>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</si>
  <si>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</si>
  <si>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</si>
  <si>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</si>
  <si>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</si>
  <si>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</si>
  <si>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</si>
  <si>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</si>
  <si>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</si>
  <si>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</si>
  <si>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</si>
  <si>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</si>
  <si>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</si>
  <si>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</si>
  <si>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</si>
  <si>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</si>
  <si>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</si>
  <si>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</si>
  <si>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</si>
  <si>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</si>
  <si>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</si>
  <si>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</si>
  <si>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</si>
  <si>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</si>
  <si>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</si>
  <si>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</si>
  <si>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</si>
  <si>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</si>
  <si>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</si>
  <si>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</si>
  <si>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</si>
  <si>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</si>
  <si>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</si>
  <si>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</si>
  <si>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</si>
  <si>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</si>
  <si>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</si>
  <si>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</si>
  <si>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</si>
  <si>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</si>
  <si>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</si>
  <si>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</si>
  <si>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</si>
  <si>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</si>
  <si>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</si>
  <si>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</si>
  <si>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</si>
  <si>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</si>
  <si>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</si>
  <si>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</si>
  <si>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</si>
  <si>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</si>
  <si>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</si>
  <si>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</si>
  <si>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</si>
  <si>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</si>
  <si>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</si>
  <si>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</si>
  <si>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</si>
  <si>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</si>
  <si>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</si>
  <si>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</si>
  <si>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</si>
  <si>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</si>
  <si>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</si>
  <si>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</si>
  <si>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</si>
  <si>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</si>
  <si>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</si>
  <si>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</si>
  <si>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</si>
  <si>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</si>
  <si>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</si>
  <si>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</si>
  <si>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</si>
  <si>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</si>
  <si>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</si>
  <si>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</si>
  <si>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</si>
  <si>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</si>
  <si>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</si>
  <si>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</si>
  <si>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</si>
  <si>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</si>
  <si>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</si>
  <si>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</si>
  <si>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</si>
  <si>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</si>
  <si>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</si>
  <si>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</si>
  <si>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</si>
  <si>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</si>
  <si>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</si>
  <si>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</si>
  <si>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</si>
  <si>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</si>
  <si>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</si>
  <si>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</si>
  <si>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</si>
  <si>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</si>
  <si>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</si>
  <si>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</si>
  <si>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</si>
  <si>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</si>
  <si>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</si>
  <si>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</si>
  <si>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</si>
  <si>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</si>
  <si>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</si>
  <si>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</si>
  <si>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</si>
  <si>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</si>
  <si>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</si>
  <si>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</si>
  <si>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</si>
  <si>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</si>
  <si>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</si>
  <si>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</si>
  <si>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</si>
  <si>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</si>
  <si>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</si>
  <si>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</si>
  <si>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</si>
  <si>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</si>
  <si>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</si>
  <si>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</si>
  <si>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</si>
  <si>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</si>
  <si>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</si>
  <si>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</si>
  <si>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</si>
  <si>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</si>
  <si>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</si>
  <si>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</si>
  <si>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</si>
  <si>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</si>
  <si>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</si>
  <si>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</si>
  <si>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</si>
  <si>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</si>
  <si>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</si>
  <si>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</si>
  <si>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</si>
  <si>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</si>
  <si>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</si>
  <si>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</si>
  <si>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</si>
  <si>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</si>
  <si>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</si>
  <si>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</si>
  <si>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</si>
  <si>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</si>
  <si>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</si>
  <si>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</si>
  <si>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</si>
  <si>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</si>
  <si>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</si>
  <si>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</si>
  <si>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</si>
  <si>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</si>
  <si>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</si>
  <si>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</si>
  <si>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</si>
  <si>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</si>
  <si>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</si>
  <si>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</si>
  <si>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</si>
  <si>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</si>
  <si>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</si>
  <si>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</si>
  <si>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</si>
  <si>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</si>
  <si>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</si>
  <si>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</si>
  <si>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</si>
  <si>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</si>
  <si>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</si>
  <si>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</si>
  <si>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</si>
  <si>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</si>
  <si>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</si>
  <si>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</si>
  <si>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</si>
  <si>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</si>
  <si>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</si>
  <si>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</si>
  <si>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</si>
  <si>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</si>
  <si>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</si>
  <si>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</si>
  <si>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</si>
  <si>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</si>
  <si>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</si>
  <si>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</si>
  <si>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</si>
  <si>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</si>
  <si>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</si>
  <si>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</si>
  <si>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</si>
  <si>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</si>
  <si>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</si>
  <si>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</si>
  <si>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</si>
  <si>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</si>
  <si>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</si>
  <si>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</si>
  <si>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</si>
  <si>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</si>
  <si>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</si>
  <si>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</si>
  <si>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</si>
  <si>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</si>
  <si>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</si>
  <si>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</si>
  <si>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</si>
  <si>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</si>
  <si>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</si>
  <si>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</si>
  <si>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</si>
  <si>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</si>
  <si>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</si>
  <si>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</si>
  <si>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</si>
  <si>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</si>
  <si>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</si>
  <si>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</si>
  <si>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</si>
  <si>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</si>
  <si>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</si>
  <si>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</si>
  <si>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</si>
  <si>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</si>
  <si>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</si>
  <si>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</si>
  <si>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</si>
  <si>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</si>
  <si>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</si>
  <si>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</si>
  <si>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</si>
  <si>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</si>
  <si>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</si>
  <si>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</si>
  <si>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</si>
  <si>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</si>
  <si>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</si>
  <si>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</si>
  <si>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</si>
  <si>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</si>
  <si>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</si>
  <si>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</si>
  <si>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</si>
  <si>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</si>
  <si>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</si>
  <si>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</si>
  <si>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</si>
  <si>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</si>
  <si>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</si>
  <si>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</si>
  <si>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</si>
  <si>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</si>
  <si>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</si>
  <si>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</si>
  <si>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</si>
  <si>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</si>
  <si>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</si>
  <si>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</si>
  <si>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</si>
  <si>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</si>
  <si>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</si>
  <si>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</si>
  <si>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</si>
  <si>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</si>
  <si>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</si>
  <si>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</si>
  <si>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</si>
  <si>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</si>
  <si>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</si>
  <si>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</si>
  <si>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</si>
  <si>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</si>
  <si>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</si>
  <si>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</si>
  <si>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</si>
  <si>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</si>
  <si>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</si>
  <si>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</si>
  <si>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</si>
  <si>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</si>
  <si>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</si>
  <si>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</si>
  <si>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</si>
  <si>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</si>
  <si>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</si>
  <si>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</si>
  <si>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</si>
  <si>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</si>
  <si>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</si>
  <si>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</si>
  <si>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</si>
  <si>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</si>
  <si>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</si>
  <si>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</si>
  <si>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</si>
  <si>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</si>
  <si>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</si>
  <si>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</si>
  <si>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</si>
  <si>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</si>
  <si>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</si>
  <si>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</si>
  <si>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</si>
  <si>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</si>
  <si>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</si>
  <si>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</si>
  <si>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</si>
  <si>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</si>
  <si>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</si>
  <si>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</si>
  <si>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</si>
  <si>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</si>
  <si>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</si>
  <si>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</si>
  <si>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</si>
  <si>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</si>
  <si>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</si>
  <si>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</si>
  <si>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</si>
  <si>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</si>
  <si>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</si>
  <si>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</si>
  <si>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</si>
  <si>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</si>
  <si>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</si>
  <si>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</si>
  <si>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</si>
  <si>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</si>
  <si>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</si>
  <si>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</si>
  <si>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</si>
  <si>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</si>
  <si>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</si>
  <si>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</si>
  <si>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</si>
  <si>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</si>
  <si>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</si>
  <si>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</si>
  <si>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</si>
  <si>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</si>
  <si>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</si>
  <si>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</si>
  <si>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</si>
  <si>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</si>
  <si>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</si>
  <si>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</si>
  <si>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</si>
  <si>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</si>
  <si>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</si>
  <si>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</si>
  <si>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</si>
  <si>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</si>
  <si>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</si>
  <si>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</si>
  <si>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</si>
  <si>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</si>
  <si>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</si>
  <si>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</si>
  <si>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</si>
  <si>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</si>
  <si>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</si>
  <si>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</si>
  <si>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</si>
  <si>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</si>
  <si>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</si>
  <si>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</si>
  <si>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</si>
  <si>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</si>
  <si>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</si>
  <si>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</si>
  <si>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</si>
  <si>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</si>
  <si>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</si>
  <si>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</si>
  <si>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</si>
  <si>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</si>
  <si>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</si>
  <si>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</si>
  <si>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</si>
  <si>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</si>
  <si>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</si>
  <si>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</si>
  <si>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</si>
  <si>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</si>
  <si>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</si>
  <si>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</si>
  <si>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</si>
  <si>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</si>
  <si>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</si>
  <si>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</si>
  <si>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</si>
  <si>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</si>
  <si>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</si>
  <si>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</si>
  <si>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</si>
  <si>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</si>
  <si>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</si>
  <si>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</si>
  <si>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</si>
  <si>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</si>
  <si>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</si>
  <si>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</si>
  <si>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</si>
  <si>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</si>
  <si>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</si>
  <si>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</si>
  <si>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</si>
  <si>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</si>
  <si>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</si>
  <si>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</si>
  <si>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</si>
  <si>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</si>
  <si>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</si>
  <si>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</si>
  <si>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</si>
  <si>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</si>
  <si>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</si>
  <si>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</si>
  <si>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</si>
  <si>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</si>
  <si>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</si>
  <si>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</si>
  <si>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</si>
  <si>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</si>
  <si>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</si>
  <si>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</si>
  <si>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</si>
  <si>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</si>
  <si>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</si>
  <si>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</si>
  <si>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</si>
  <si>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</si>
  <si>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</si>
  <si>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</si>
  <si>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</si>
  <si>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</si>
  <si>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</si>
  <si>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</si>
  <si>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</si>
  <si>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</si>
  <si>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</si>
  <si>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</si>
  <si>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</si>
  <si>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</si>
  <si>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</si>
  <si>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</si>
  <si>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</si>
  <si>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</si>
  <si>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</si>
  <si>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</si>
  <si>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</si>
  <si>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</si>
  <si>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</si>
  <si>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</si>
  <si>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</si>
  <si>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</si>
  <si>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</si>
  <si>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</si>
  <si>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</si>
  <si>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</si>
  <si>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</si>
  <si>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</si>
  <si>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</si>
  <si>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</si>
  <si>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</si>
  <si>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</si>
  <si>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</si>
  <si>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</si>
  <si>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</si>
  <si>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</si>
  <si>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</si>
  <si>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</si>
  <si>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</si>
  <si>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</si>
  <si>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</si>
  <si>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</si>
  <si>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</si>
  <si>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</si>
  <si>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</si>
  <si>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</si>
  <si>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</si>
  <si>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</si>
  <si>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</si>
  <si>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</si>
  <si>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</si>
  <si>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</si>
  <si>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</si>
  <si>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</si>
  <si>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</si>
  <si>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</si>
  <si>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</si>
  <si>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</si>
  <si>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</si>
  <si>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</si>
  <si>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</si>
  <si>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</si>
  <si>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</si>
  <si>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</si>
  <si>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</si>
  <si>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</si>
  <si>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</si>
  <si>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</si>
  <si>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</si>
  <si>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</si>
  <si>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</si>
  <si>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</si>
  <si>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</si>
  <si>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</si>
  <si>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</si>
  <si>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</si>
  <si>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</si>
  <si>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</si>
  <si>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</si>
  <si>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</si>
  <si>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</si>
  <si>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</si>
  <si>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</si>
  <si>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</si>
  <si>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</si>
  <si>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</si>
  <si>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</si>
  <si>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</si>
  <si>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</si>
  <si>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</si>
  <si>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</si>
  <si>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</si>
  <si>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</si>
  <si>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</si>
  <si>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</si>
  <si>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</si>
  <si>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</si>
  <si>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</si>
  <si>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</si>
  <si>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</si>
  <si>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</si>
  <si>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</si>
  <si>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</si>
  <si>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</si>
  <si>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</si>
  <si>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</si>
  <si>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</si>
  <si>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</si>
  <si>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</si>
  <si>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</si>
  <si>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</si>
  <si>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</si>
  <si>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</si>
  <si>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</si>
  <si>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</si>
  <si>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</si>
  <si>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</si>
  <si>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</si>
  <si>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</si>
  <si>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</si>
  <si>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</si>
  <si>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</si>
  <si>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</si>
  <si>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</si>
  <si>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</si>
  <si>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</si>
  <si>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</si>
  <si>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</si>
  <si>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</si>
  <si>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</si>
  <si>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</si>
  <si>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</si>
  <si>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</si>
  <si>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</si>
  <si>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</si>
  <si>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</si>
  <si>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</si>
  <si>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</si>
  <si>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</si>
  <si>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</si>
  <si>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</si>
  <si>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</si>
  <si>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</si>
  <si>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</si>
  <si>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</si>
  <si>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</si>
  <si>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</si>
  <si>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</si>
  <si>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</si>
  <si>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</si>
  <si>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</si>
  <si>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</si>
  <si>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</si>
  <si>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</si>
  <si>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</si>
  <si>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</si>
  <si>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</si>
  <si>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</si>
  <si>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</si>
  <si>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</si>
  <si>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</si>
  <si>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</si>
  <si>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</si>
  <si>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</si>
  <si>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</si>
  <si>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</si>
  <si>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</si>
  <si>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</si>
  <si>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</si>
  <si>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</si>
  <si>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</si>
  <si>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</si>
  <si>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</si>
  <si>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</si>
  <si>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</si>
  <si>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</si>
  <si>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</si>
  <si>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</si>
  <si>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</si>
  <si>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</si>
  <si>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</si>
  <si>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</si>
  <si>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</si>
  <si>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</si>
  <si>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</si>
  <si>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</si>
  <si>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</si>
  <si>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</si>
  <si>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</si>
  <si>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</si>
  <si>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</si>
  <si>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</si>
  <si>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</si>
  <si>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</si>
  <si>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</si>
  <si>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</si>
  <si>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</si>
  <si>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</si>
  <si>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</si>
  <si>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</si>
  <si>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</si>
  <si>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</si>
  <si>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</si>
  <si>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</si>
  <si>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</si>
  <si>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</si>
  <si>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</si>
  <si>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</si>
  <si>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</si>
  <si>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</si>
  <si>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</si>
  <si>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</si>
  <si>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</si>
  <si>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</si>
  <si>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</si>
  <si>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</si>
  <si>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</si>
  <si>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</si>
  <si>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</si>
  <si>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</si>
  <si>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</si>
  <si>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</si>
  <si>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</si>
  <si>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</si>
  <si>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</si>
  <si>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</si>
  <si>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</si>
  <si>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</si>
  <si>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</si>
  <si>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</si>
  <si>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</si>
  <si>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</si>
  <si>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</si>
  <si>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</si>
  <si>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</si>
  <si>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</si>
  <si>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</si>
  <si>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</si>
  <si>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</si>
  <si>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</si>
  <si>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</si>
  <si>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</si>
  <si>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</si>
  <si>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</si>
  <si>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</si>
  <si>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</si>
  <si>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</si>
  <si>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</si>
  <si>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</si>
  <si>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</si>
  <si>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</si>
  <si>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</si>
  <si>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</si>
  <si>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</si>
  <si>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</si>
  <si>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</si>
  <si>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</si>
  <si>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</si>
  <si>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</si>
  <si>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</si>
  <si>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</si>
  <si>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</si>
  <si>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</si>
  <si>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</si>
  <si>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</si>
  <si>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</si>
  <si>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</si>
  <si>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</si>
  <si>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</si>
  <si>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</si>
  <si>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</si>
  <si>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</si>
  <si>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</si>
  <si>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</si>
  <si>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</si>
  <si>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</si>
  <si>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</si>
  <si>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</si>
  <si>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</si>
  <si>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</si>
  <si>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</si>
  <si>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</si>
  <si>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</si>
  <si>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</si>
  <si>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</si>
  <si>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</si>
  <si>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</si>
  <si>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</si>
  <si>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</si>
  <si>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</si>
  <si>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</si>
  <si>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</si>
  <si>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</si>
  <si>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</si>
  <si>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</si>
  <si>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</si>
  <si>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</si>
  <si>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</si>
  <si>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</si>
  <si>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</si>
  <si>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</si>
  <si>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</si>
  <si>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</si>
  <si>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</si>
  <si>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</si>
  <si>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</si>
  <si>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</si>
  <si>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</si>
  <si>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</si>
  <si>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</si>
  <si>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</si>
  <si>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</si>
  <si>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</si>
  <si>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</si>
  <si>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</si>
  <si>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</si>
  <si>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</si>
  <si>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</si>
  <si>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</si>
  <si>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</si>
  <si>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</si>
  <si>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</si>
  <si>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</si>
  <si>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</si>
  <si>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</si>
  <si>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</si>
  <si>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</si>
  <si>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</si>
  <si>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</si>
  <si>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</si>
  <si>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</si>
  <si>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</si>
  <si>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</si>
  <si>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</si>
  <si>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</si>
  <si>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</si>
  <si>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</si>
  <si>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</si>
  <si>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</si>
  <si>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</si>
  <si>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</si>
  <si>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</si>
  <si>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</si>
  <si>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</si>
  <si>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</si>
  <si>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</si>
  <si>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</si>
  <si>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</si>
  <si>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</si>
  <si>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</si>
  <si>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</si>
  <si>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</si>
  <si>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</si>
  <si>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</si>
  <si>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</si>
  <si>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</si>
  <si>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</si>
  <si>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</si>
  <si>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</si>
  <si>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</si>
  <si>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</si>
  <si>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</si>
  <si>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</si>
  <si>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</si>
  <si>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</si>
  <si>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</si>
  <si>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</si>
  <si>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</si>
  <si>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</si>
  <si>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</si>
  <si>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</si>
  <si>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</si>
  <si>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</si>
  <si>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</si>
  <si>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</si>
  <si>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</si>
  <si>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</si>
  <si>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</si>
  <si>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</si>
  <si>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</si>
  <si>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</si>
  <si>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</si>
  <si>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</si>
  <si>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</si>
  <si>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</si>
  <si>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</si>
  <si>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</si>
  <si>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</si>
  <si>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</si>
  <si>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</si>
  <si>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</si>
  <si>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</si>
  <si>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</si>
  <si>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</si>
  <si>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</si>
  <si>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</si>
  <si>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</si>
  <si>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</si>
  <si>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</si>
  <si>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</si>
  <si>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</si>
  <si>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</si>
  <si>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</si>
  <si>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</si>
  <si>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</si>
  <si>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</si>
  <si>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</si>
  <si>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</si>
  <si>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</si>
  <si>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</si>
  <si>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</si>
  <si>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</si>
  <si>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</si>
  <si>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</si>
  <si>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</si>
  <si>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</si>
  <si>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</si>
  <si>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</si>
  <si>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</si>
  <si>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</si>
  <si>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</si>
  <si>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</si>
  <si>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</si>
  <si>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</si>
  <si>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</si>
  <si>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</si>
  <si>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</si>
  <si>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</si>
  <si>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</si>
  <si>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</si>
  <si>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</si>
  <si>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</si>
  <si>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</si>
  <si>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</si>
  <si>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</si>
  <si>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</si>
  <si>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</si>
  <si>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</si>
  <si>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</si>
  <si>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</si>
  <si>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</si>
  <si>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</si>
  <si>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</si>
  <si>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</si>
  <si>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</si>
  <si>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</si>
  <si>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</si>
  <si>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</si>
  <si>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</si>
  <si>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</si>
  <si>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</si>
  <si>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</si>
  <si>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</si>
  <si>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</si>
  <si>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</si>
  <si>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</si>
  <si>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</si>
  <si>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</si>
  <si>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</si>
  <si>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</si>
  <si>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</si>
  <si>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</si>
  <si>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</si>
  <si>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</si>
  <si>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</si>
  <si>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</si>
  <si>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</si>
  <si>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</si>
  <si>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</si>
  <si>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</si>
  <si>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</si>
  <si>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</si>
  <si>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</si>
  <si>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</si>
  <si>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</si>
  <si>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</si>
  <si>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</si>
  <si>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</si>
  <si>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</si>
  <si>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</si>
  <si>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</si>
  <si>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</si>
  <si>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</si>
  <si>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</si>
  <si>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</si>
  <si>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</si>
  <si>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</si>
  <si>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</si>
  <si>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</si>
  <si>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</si>
  <si>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</si>
  <si>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</si>
  <si>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</si>
  <si>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</si>
  <si>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</si>
  <si>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</si>
  <si>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</si>
  <si>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</si>
  <si>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</si>
  <si>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</si>
  <si>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</si>
  <si>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</si>
  <si>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</si>
  <si>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</si>
  <si>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</si>
  <si>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</si>
  <si>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</si>
  <si>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</si>
  <si>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</si>
  <si>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</si>
  <si>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</si>
  <si>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</si>
  <si>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</si>
  <si>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</si>
  <si>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</si>
  <si>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</si>
  <si>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</si>
  <si>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</si>
  <si>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</si>
  <si>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</si>
  <si>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</si>
  <si>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</si>
  <si>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</si>
  <si>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</si>
  <si>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</si>
  <si>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</si>
  <si>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</si>
  <si>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</si>
  <si>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</si>
  <si>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</si>
  <si>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</si>
  <si>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</si>
  <si>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</si>
  <si>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</si>
  <si>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</si>
  <si>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</si>
  <si>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</si>
  <si>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</si>
  <si>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</si>
  <si>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</si>
  <si>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</si>
  <si>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</si>
  <si>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</si>
  <si>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</si>
  <si>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</si>
  <si>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</si>
  <si>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</si>
  <si>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</si>
  <si>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</si>
  <si>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</si>
  <si>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</si>
  <si>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</si>
  <si>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</si>
  <si>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</si>
  <si>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</si>
  <si>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</si>
  <si>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</si>
  <si>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</si>
  <si>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</si>
  <si>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</si>
  <si>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</si>
  <si>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</si>
  <si>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</si>
  <si>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</si>
  <si>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</si>
  <si>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</si>
  <si>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</si>
  <si>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</si>
  <si>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</si>
  <si>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</si>
  <si>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</si>
  <si>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</si>
  <si>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</si>
  <si>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</si>
  <si>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</si>
  <si>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</si>
  <si>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</si>
  <si>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</si>
  <si>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</si>
  <si>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</si>
  <si>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</si>
  <si>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</si>
  <si>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</si>
  <si>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</si>
  <si>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</si>
  <si>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</si>
  <si>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</si>
  <si>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</si>
  <si>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</si>
  <si>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</si>
  <si>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</si>
  <si>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</si>
  <si>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</si>
  <si>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</si>
  <si>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</si>
  <si>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</si>
  <si>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</si>
  <si>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</si>
  <si>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</si>
  <si>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</si>
  <si>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</si>
  <si>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</si>
  <si>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</si>
  <si>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</si>
  <si>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</si>
  <si>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</si>
  <si>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</si>
  <si>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</si>
  <si>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</si>
  <si>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</si>
  <si>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</si>
  <si>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</si>
  <si>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</si>
  <si>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</si>
  <si>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</si>
  <si>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</si>
  <si>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</si>
  <si>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</si>
  <si>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</si>
  <si>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</si>
  <si>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</si>
  <si>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</si>
  <si>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</si>
  <si>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</si>
  <si>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</si>
  <si>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</si>
  <si>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</si>
  <si>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</si>
  <si>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</si>
  <si>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</si>
  <si>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</si>
  <si>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</si>
  <si>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</si>
  <si>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</si>
  <si>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</si>
  <si>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</si>
  <si>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</si>
  <si>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</si>
  <si>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</si>
  <si>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</si>
  <si>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</si>
  <si>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</si>
  <si>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</si>
  <si>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</si>
  <si>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</si>
  <si>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</si>
  <si>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</si>
  <si>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</si>
  <si>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</si>
  <si>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</si>
  <si>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</si>
  <si>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</si>
  <si>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</si>
  <si>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</si>
  <si>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</si>
  <si>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</si>
  <si>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</si>
  <si>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</si>
  <si>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</si>
  <si>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</si>
  <si>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</si>
  <si>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</si>
  <si>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</si>
  <si>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</si>
  <si>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</si>
  <si>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</si>
  <si>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</si>
  <si>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</si>
  <si>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</si>
  <si>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</si>
  <si>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</si>
  <si>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</si>
  <si>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</si>
  <si>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</si>
  <si>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</si>
  <si>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</si>
  <si>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</si>
  <si>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</si>
  <si>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</si>
  <si>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</si>
  <si>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</si>
  <si>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</si>
  <si>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</si>
  <si>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</si>
  <si>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</si>
  <si>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</si>
  <si>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</si>
  <si>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</si>
  <si>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</si>
  <si>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</si>
  <si>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</si>
  <si>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</si>
  <si>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</si>
  <si>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</si>
  <si>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</si>
  <si>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</si>
  <si>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</si>
  <si>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</si>
  <si>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</si>
  <si>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</si>
  <si>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</si>
  <si>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</si>
  <si>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</si>
  <si>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</si>
  <si>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</si>
  <si>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</si>
  <si>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</si>
  <si>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</si>
  <si>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</si>
  <si>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</si>
  <si>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</si>
  <si>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</si>
  <si>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</si>
  <si>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</si>
  <si>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</si>
  <si>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</si>
  <si>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</si>
  <si>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</si>
  <si>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</si>
  <si>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</si>
  <si>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</si>
  <si>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</si>
  <si>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</si>
  <si>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</si>
  <si>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</si>
  <si>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</si>
  <si>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</si>
  <si>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</si>
  <si>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</si>
  <si>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</si>
  <si>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</si>
  <si>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</si>
  <si>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</si>
  <si>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</si>
  <si>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</si>
  <si>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</si>
  <si>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</si>
  <si>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</si>
  <si>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</si>
  <si>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</si>
  <si>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</si>
  <si>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</si>
  <si>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</si>
  <si>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</si>
  <si>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</si>
  <si>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</si>
  <si>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</si>
  <si>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</si>
  <si>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</si>
  <si>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</si>
  <si>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</si>
  <si>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</si>
  <si>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</si>
  <si>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</si>
  <si>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</si>
  <si>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</si>
  <si>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</si>
  <si>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</si>
  <si>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</si>
  <si>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</si>
  <si>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</si>
  <si>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</si>
  <si>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</si>
  <si>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</si>
  <si>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</si>
  <si>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</si>
  <si>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</si>
  <si>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</si>
  <si>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</si>
  <si>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</si>
  <si>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</si>
  <si>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</si>
  <si>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</si>
  <si>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</si>
  <si>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</si>
  <si>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</si>
  <si>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</si>
  <si>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</si>
  <si>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</si>
  <si>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</si>
  <si>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</si>
  <si>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</si>
  <si>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</si>
  <si>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</si>
  <si>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</si>
  <si>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</si>
  <si>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</si>
  <si>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</si>
  <si>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</si>
  <si>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</si>
  <si>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</si>
  <si>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</si>
  <si>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</si>
  <si>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</si>
  <si>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</si>
  <si>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</si>
  <si>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</si>
  <si>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</si>
  <si>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</si>
  <si>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</si>
  <si>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</si>
  <si>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</si>
  <si>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</si>
  <si>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</si>
  <si>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</si>
  <si>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</si>
  <si>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</si>
  <si>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</si>
  <si>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</si>
  <si>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</si>
  <si>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</si>
  <si>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</si>
  <si>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</si>
  <si>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</si>
  <si>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</si>
  <si>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</si>
  <si>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</si>
  <si>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</si>
  <si>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</si>
  <si>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</si>
  <si>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</si>
  <si>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</si>
  <si>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</si>
  <si>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</si>
  <si>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</si>
  <si>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</si>
  <si>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</si>
  <si>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</si>
  <si>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</si>
  <si>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</si>
  <si>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</si>
  <si>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</si>
  <si>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</si>
  <si>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</si>
  <si>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</si>
  <si>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</si>
  <si>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</si>
  <si>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</si>
  <si>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</si>
  <si>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</si>
  <si>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</si>
  <si>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</si>
  <si>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</si>
  <si>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</si>
  <si>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</si>
  <si>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</si>
  <si>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</si>
  <si>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</si>
  <si>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</si>
  <si>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</si>
  <si>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</si>
  <si>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</si>
  <si>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</si>
  <si>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</si>
  <si>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</si>
  <si>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</si>
  <si>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</si>
  <si>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</si>
  <si>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</si>
  <si>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</si>
  <si>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</si>
  <si>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</si>
  <si>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</si>
  <si>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</si>
  <si>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</si>
  <si>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</si>
  <si>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</si>
  <si>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</si>
  <si>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</si>
  <si>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</si>
  <si>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</si>
  <si>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</si>
  <si>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</si>
  <si>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</si>
  <si>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</si>
  <si>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</si>
  <si>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</si>
  <si>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</si>
  <si>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</si>
  <si>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</si>
  <si>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</si>
  <si>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</si>
  <si>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</si>
  <si>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</si>
  <si>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</si>
  <si>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</si>
  <si>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</si>
  <si>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</si>
  <si>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</si>
  <si>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</si>
  <si>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</si>
  <si>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</si>
  <si>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</si>
  <si>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</si>
  <si>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</si>
  <si>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</si>
  <si>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</si>
  <si>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</si>
  <si>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</si>
  <si>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</si>
  <si>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</si>
  <si>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</si>
  <si>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</si>
  <si>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</si>
  <si>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</si>
  <si>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</si>
  <si>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</si>
  <si>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</si>
  <si>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</si>
  <si>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</si>
  <si>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</si>
  <si>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</si>
  <si>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</si>
  <si>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</si>
  <si>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</si>
  <si>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</si>
  <si>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</si>
  <si>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</si>
  <si>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</si>
  <si>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</si>
  <si>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</si>
  <si>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</si>
  <si>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</si>
  <si>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</si>
  <si>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</si>
  <si>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</si>
  <si>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</si>
  <si>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</si>
  <si>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</si>
  <si>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</si>
  <si>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</si>
  <si>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</si>
  <si>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</si>
  <si>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</si>
  <si>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</si>
  <si>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</si>
  <si>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</si>
  <si>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</si>
  <si>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</si>
  <si>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</si>
  <si>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</si>
  <si>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</si>
  <si>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</si>
  <si>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</si>
  <si>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</si>
  <si>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</si>
  <si>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</si>
  <si>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</si>
  <si>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</si>
  <si>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</si>
  <si>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</si>
  <si>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</si>
  <si>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</si>
  <si>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</si>
  <si>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</si>
  <si>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</si>
  <si>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</si>
  <si>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</si>
  <si>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</si>
  <si>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</si>
  <si>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</si>
  <si>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</si>
  <si>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</si>
  <si>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</si>
  <si>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</si>
  <si>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</si>
  <si>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</si>
  <si>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</si>
  <si>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</si>
  <si>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</si>
  <si>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</si>
  <si>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</si>
  <si>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</si>
  <si>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</si>
  <si>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</si>
  <si>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</si>
  <si>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</si>
  <si>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</si>
  <si>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</si>
  <si>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</si>
  <si>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</si>
  <si>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</si>
  <si>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</si>
  <si>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</si>
  <si>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</si>
  <si>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</si>
  <si>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</si>
  <si>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</si>
  <si>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</si>
  <si>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</si>
  <si>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</si>
  <si>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</si>
  <si>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</si>
  <si>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</si>
  <si>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</si>
  <si>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</si>
  <si>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</si>
  <si>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</si>
  <si>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</si>
  <si>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</si>
  <si>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</si>
  <si>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</si>
  <si>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</si>
  <si>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</si>
  <si>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</si>
  <si>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</si>
  <si>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</si>
  <si>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</si>
  <si>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</si>
  <si>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</si>
  <si>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</si>
  <si>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</si>
  <si>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</si>
  <si>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</si>
  <si>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</si>
  <si>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</si>
  <si>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</si>
  <si>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</si>
  <si>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</si>
  <si>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</si>
  <si>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</si>
  <si>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</si>
  <si>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</si>
  <si>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</si>
  <si>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</si>
  <si>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</si>
  <si>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</si>
  <si>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</si>
  <si>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</si>
  <si>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</si>
  <si>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</si>
  <si>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</si>
  <si>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</si>
  <si>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</si>
  <si>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</si>
  <si>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</si>
  <si>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</si>
  <si>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</si>
  <si>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</si>
  <si>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</si>
  <si>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</si>
  <si>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</si>
  <si>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</si>
  <si>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</si>
  <si>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</si>
  <si>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</si>
  <si>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</si>
  <si>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</si>
  <si>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</si>
  <si>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</si>
  <si>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</si>
  <si>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</si>
  <si>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</si>
  <si>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</si>
  <si>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</si>
  <si>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</si>
  <si>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</si>
  <si>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</si>
  <si>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</si>
  <si>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</si>
  <si>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</si>
  <si>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</si>
  <si>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</si>
  <si>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</si>
  <si>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</si>
  <si>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</si>
  <si>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</si>
  <si>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</si>
  <si>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</si>
  <si>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</si>
  <si>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</si>
  <si>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</si>
  <si>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</si>
  <si>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</si>
  <si>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</si>
  <si>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</si>
  <si>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</si>
  <si>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</si>
  <si>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</si>
  <si>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</si>
  <si>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</si>
  <si>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</si>
  <si>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</si>
  <si>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</si>
  <si>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</si>
  <si>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</si>
  <si>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</si>
  <si>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</si>
  <si>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</si>
  <si>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</si>
  <si>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</si>
  <si>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</si>
  <si>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</si>
  <si>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</si>
  <si>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</si>
  <si>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</si>
  <si>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</si>
  <si>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</si>
  <si>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</si>
  <si>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</si>
  <si>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</si>
  <si>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</si>
  <si>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</si>
  <si>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</si>
  <si>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</si>
  <si>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</si>
  <si>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</si>
  <si>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</si>
  <si>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</si>
  <si>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</si>
  <si>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</si>
  <si>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</si>
  <si>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</si>
  <si>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</si>
  <si>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</si>
  <si>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</si>
  <si>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</si>
  <si>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</si>
  <si>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</si>
  <si>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</si>
  <si>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</si>
  <si>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</si>
  <si>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</si>
  <si>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</si>
  <si>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</si>
  <si>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</si>
  <si>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</si>
  <si>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</si>
  <si>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</si>
  <si>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</si>
  <si>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</si>
  <si>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</si>
  <si>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</si>
  <si>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</si>
  <si>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</si>
  <si>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</si>
  <si>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</si>
  <si>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</si>
  <si>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</si>
  <si>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</si>
  <si>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</si>
  <si>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</si>
  <si>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</si>
  <si>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</si>
  <si>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</si>
  <si>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</si>
  <si>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</si>
  <si>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</si>
  <si>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</si>
  <si>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</si>
  <si>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</si>
  <si>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</si>
  <si>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</si>
  <si>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</si>
  <si>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</si>
  <si>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</si>
  <si>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</si>
  <si>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</si>
  <si>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</si>
  <si>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</si>
  <si>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</si>
  <si>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</si>
  <si>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</si>
  <si>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</si>
  <si>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</si>
  <si>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</si>
  <si>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</si>
  <si>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</si>
  <si>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</si>
  <si>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</si>
  <si>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</si>
  <si>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</si>
  <si>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</si>
  <si>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</si>
  <si>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</si>
  <si>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</si>
  <si>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</si>
  <si>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</si>
  <si>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</si>
  <si>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</si>
  <si>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</si>
  <si>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</si>
  <si>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</si>
  <si>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</si>
  <si>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</si>
  <si>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</si>
  <si>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</si>
  <si>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</si>
  <si>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</si>
  <si>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</si>
  <si>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</si>
  <si>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</si>
  <si>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</si>
  <si>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</si>
  <si>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</si>
  <si>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</si>
  <si>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</si>
  <si>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</si>
  <si>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</si>
  <si>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</si>
  <si>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</si>
  <si>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</si>
  <si>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</si>
  <si>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</si>
  <si>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</si>
  <si>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</si>
  <si>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</si>
  <si>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</si>
  <si>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</si>
  <si>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</si>
  <si>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</si>
  <si>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</si>
  <si>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</si>
  <si>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</si>
  <si>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</si>
  <si>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</si>
  <si>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</si>
  <si>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</si>
  <si>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</si>
  <si>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</si>
  <si>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</si>
  <si>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</si>
  <si>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</si>
  <si>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</si>
  <si>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</si>
  <si>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</si>
  <si>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</si>
  <si>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</si>
  <si>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</si>
  <si>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</si>
  <si>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</si>
  <si>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</si>
  <si>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</si>
  <si>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</si>
  <si>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</si>
  <si>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</si>
  <si>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</si>
  <si>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</si>
  <si>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</si>
  <si>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</si>
  <si>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</si>
  <si>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</si>
  <si>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</si>
  <si>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</si>
  <si>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</si>
  <si>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</si>
  <si>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</si>
  <si>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</si>
  <si>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</si>
  <si>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</si>
  <si>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</si>
  <si>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</si>
  <si>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</si>
  <si>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</si>
  <si>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</si>
  <si>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</si>
  <si>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</si>
  <si>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</si>
  <si>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</si>
  <si>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</si>
  <si>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</si>
  <si>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</si>
  <si>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</si>
  <si>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</si>
  <si>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</si>
  <si>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</si>
  <si>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</si>
  <si>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</si>
  <si>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</si>
  <si>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</si>
  <si>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</si>
  <si>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</si>
  <si>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</si>
  <si>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</si>
  <si>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</si>
  <si>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</si>
  <si>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</si>
  <si>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</si>
  <si>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</si>
  <si>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</si>
  <si>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</si>
  <si>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</si>
  <si>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</si>
  <si>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</si>
  <si>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</si>
  <si>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</si>
  <si>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</si>
  <si>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</si>
  <si>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</si>
  <si>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</si>
  <si>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</si>
  <si>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</si>
  <si>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</si>
  <si>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</si>
  <si>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</si>
  <si>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</si>
  <si>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</si>
  <si>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</si>
  <si>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</si>
  <si>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</si>
  <si>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</si>
  <si>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</si>
  <si>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</si>
  <si>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</si>
  <si>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</si>
  <si>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</si>
  <si>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</si>
  <si>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</si>
  <si>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</si>
  <si>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</si>
  <si>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</si>
  <si>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</si>
  <si>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</si>
  <si>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</si>
  <si>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</si>
  <si>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</si>
  <si>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</si>
  <si>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</si>
  <si>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</si>
  <si>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</si>
  <si>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</si>
  <si>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</si>
  <si>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</si>
  <si>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</si>
  <si>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</si>
  <si>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</si>
  <si>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</si>
  <si>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</si>
  <si>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</si>
  <si>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</si>
  <si>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</si>
  <si>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</si>
  <si>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</si>
  <si>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</si>
  <si>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</si>
  <si>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</si>
  <si>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</si>
  <si>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</si>
  <si>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</si>
  <si>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</si>
  <si>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</si>
  <si>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</si>
  <si>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</si>
  <si>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</si>
  <si>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</si>
  <si>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</si>
  <si>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</si>
  <si>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</si>
  <si>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</si>
  <si>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</si>
  <si>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</si>
  <si>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</si>
  <si>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</si>
  <si>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</si>
  <si>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</si>
  <si>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</si>
  <si>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</si>
  <si>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</si>
  <si>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</si>
  <si>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</si>
  <si>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</si>
  <si>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</si>
  <si>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</si>
  <si>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</si>
  <si>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</si>
  <si>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</si>
  <si>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</si>
  <si>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</si>
  <si>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</si>
  <si>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</si>
  <si>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</si>
  <si>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</si>
  <si>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</si>
  <si>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</si>
  <si>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</si>
  <si>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</si>
  <si>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</si>
  <si>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</si>
  <si>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</si>
  <si>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</si>
  <si>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</si>
  <si>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</si>
  <si>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</si>
  <si>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</si>
  <si>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</si>
  <si>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</si>
  <si>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</si>
  <si>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</si>
  <si>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</si>
  <si>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</si>
  <si>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</si>
  <si>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</si>
  <si>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</si>
  <si>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</si>
  <si>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</si>
  <si>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</si>
  <si>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</si>
  <si>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</si>
  <si>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</si>
  <si>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</si>
  <si>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</si>
  <si>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</si>
  <si>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</si>
  <si>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</si>
  <si>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</si>
  <si>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</si>
  <si>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</si>
  <si>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</si>
  <si>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</si>
  <si>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</si>
  <si>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</si>
  <si>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</si>
  <si>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</si>
  <si>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</si>
  <si>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</si>
  <si>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</si>
  <si>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</si>
  <si>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</si>
  <si>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</si>
  <si>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</si>
  <si>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</si>
  <si>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</si>
  <si>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</si>
  <si>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</si>
  <si>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</si>
  <si>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</si>
  <si>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</si>
  <si>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</si>
  <si>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</si>
  <si>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</si>
  <si>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</si>
  <si>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</si>
  <si>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</si>
  <si>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</si>
  <si>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</si>
  <si>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</si>
  <si>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</si>
  <si>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</si>
  <si>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</si>
  <si>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</si>
  <si>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</si>
  <si>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</si>
  <si>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</si>
  <si>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</si>
  <si>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</si>
  <si>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</si>
  <si>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</si>
  <si>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</si>
  <si>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</si>
  <si>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</si>
  <si>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</si>
  <si>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</si>
  <si>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</si>
  <si>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</si>
  <si>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</si>
  <si>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</si>
  <si>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</si>
  <si>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</si>
  <si>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</si>
  <si>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</si>
  <si>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</si>
  <si>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</si>
  <si>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</si>
  <si>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</si>
  <si>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</si>
  <si>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</si>
  <si>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</si>
  <si>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</si>
  <si>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</si>
  <si>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</si>
  <si>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</si>
  <si>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</si>
  <si>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</si>
  <si>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</si>
  <si>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</si>
  <si>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</si>
  <si>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</si>
  <si>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</si>
  <si>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</si>
  <si>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</si>
  <si>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</si>
  <si>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</si>
  <si>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</si>
  <si>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</si>
  <si>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</si>
  <si>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</si>
  <si>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</si>
  <si>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</si>
  <si>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</si>
  <si>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</si>
  <si>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</si>
  <si>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</si>
  <si>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</si>
  <si>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</si>
  <si>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</si>
  <si>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</si>
  <si>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</si>
  <si>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</si>
  <si>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</si>
  <si>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</si>
  <si>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</si>
  <si>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</si>
  <si>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</si>
  <si>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</si>
  <si>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</si>
  <si>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</si>
  <si>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</si>
  <si>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</si>
  <si>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</si>
  <si>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</si>
  <si>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</si>
  <si>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</si>
  <si>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</si>
  <si>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</si>
  <si>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</si>
  <si>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</si>
  <si>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</si>
  <si>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</si>
  <si>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</si>
  <si>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</si>
  <si>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</si>
  <si>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</si>
  <si>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</si>
  <si>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</si>
  <si>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</si>
  <si>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</si>
  <si>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</si>
  <si>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</si>
  <si>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</si>
  <si>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</si>
  <si>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</si>
  <si>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</si>
  <si>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</si>
  <si>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</si>
  <si>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</si>
  <si>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</si>
  <si>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</si>
  <si>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</si>
  <si>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</si>
  <si>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</si>
  <si>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</si>
  <si>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</si>
  <si>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</si>
  <si>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</si>
  <si>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</si>
  <si>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</si>
  <si>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</si>
  <si>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</si>
  <si>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</si>
  <si>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</si>
  <si>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</si>
  <si>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</si>
  <si>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</si>
  <si>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</si>
  <si>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</si>
  <si>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</si>
  <si>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</si>
  <si>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</si>
  <si>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</si>
  <si>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</si>
  <si>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</si>
  <si>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</si>
  <si>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</si>
  <si>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</si>
  <si>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</si>
  <si>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</si>
  <si>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</si>
  <si>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</si>
  <si>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</si>
  <si>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</si>
  <si>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</si>
  <si>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</si>
  <si>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</si>
  <si>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</si>
  <si>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</si>
  <si>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</si>
  <si>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</si>
  <si>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</si>
  <si>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</si>
  <si>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</si>
  <si>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</si>
  <si>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</si>
  <si>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</si>
  <si>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</si>
  <si>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</si>
  <si>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</si>
  <si>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</si>
  <si>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</si>
  <si>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</si>
  <si>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</si>
  <si>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</si>
  <si>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</si>
  <si>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</si>
  <si>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</si>
  <si>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</si>
  <si>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</si>
  <si>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</si>
  <si>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</si>
  <si>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</si>
  <si>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</si>
  <si>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</si>
  <si>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</si>
  <si>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</si>
  <si>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</si>
  <si>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</si>
  <si>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</si>
  <si>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</si>
  <si>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</si>
  <si>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</si>
  <si>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</si>
  <si>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</si>
  <si>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</si>
  <si>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</si>
  <si>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</si>
  <si>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</si>
  <si>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</si>
  <si>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</si>
  <si>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</si>
  <si>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</si>
  <si>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</si>
  <si>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</si>
  <si>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</si>
  <si>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</si>
  <si>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</si>
  <si>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</si>
  <si>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</si>
  <si>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</si>
  <si>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</si>
  <si>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</si>
  <si>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</si>
  <si>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</si>
  <si>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</si>
  <si>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</si>
  <si>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</si>
  <si>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</si>
  <si>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</si>
  <si>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</si>
  <si>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</si>
  <si>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</si>
  <si>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</si>
  <si>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</si>
  <si>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</si>
  <si>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</si>
  <si>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</si>
  <si>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</si>
  <si>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</si>
  <si>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</si>
  <si>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</si>
  <si>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</si>
  <si>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</si>
  <si>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</si>
  <si>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</si>
  <si>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</si>
  <si>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</si>
  <si>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</si>
  <si>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</si>
  <si>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</si>
  <si>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</si>
  <si>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</si>
  <si>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</si>
  <si>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</si>
  <si>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</si>
  <si>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</si>
  <si>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</si>
  <si>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</si>
  <si>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</si>
  <si>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</si>
  <si>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</si>
  <si>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</si>
  <si>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</si>
  <si>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</si>
  <si>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</si>
  <si>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</si>
  <si>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</si>
  <si>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</si>
  <si>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</si>
  <si>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</si>
  <si>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</si>
  <si>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</si>
  <si>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</si>
  <si>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</si>
  <si>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</si>
  <si>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</si>
  <si>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</si>
  <si>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</si>
  <si>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</si>
  <si>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</si>
  <si>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</si>
  <si>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</si>
  <si>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</si>
  <si>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</si>
  <si>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</si>
  <si>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</si>
  <si>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</si>
  <si>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</si>
  <si>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</si>
  <si>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</si>
  <si>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</si>
  <si>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</si>
  <si>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</si>
  <si>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</si>
  <si>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</si>
  <si>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</si>
  <si>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</si>
  <si>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</si>
  <si>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</si>
  <si>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</si>
  <si>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</si>
  <si>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</si>
  <si>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</si>
  <si>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</si>
  <si>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</si>
  <si>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</si>
  <si>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</si>
  <si>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</si>
  <si>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</si>
  <si>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</si>
  <si>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</si>
  <si>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</si>
  <si>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</si>
  <si>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</si>
  <si>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</si>
  <si>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</si>
  <si>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</si>
  <si>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</si>
  <si>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</si>
  <si>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</si>
  <si>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</si>
  <si>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</si>
  <si>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</si>
  <si>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</si>
  <si>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</si>
  <si>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</si>
  <si>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</si>
  <si>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</si>
  <si>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</si>
  <si>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</si>
  <si>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</si>
  <si>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</si>
  <si>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</si>
  <si>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</si>
  <si>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</si>
  <si>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</si>
  <si>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</si>
  <si>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</si>
  <si>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</si>
  <si>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</si>
  <si>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</si>
  <si>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</si>
  <si>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</si>
  <si>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</si>
  <si>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</si>
  <si>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</si>
  <si>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</si>
  <si>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</si>
  <si>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</si>
  <si>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</si>
  <si>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</si>
  <si>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</si>
  <si>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</si>
  <si>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</si>
  <si>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</si>
  <si>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</si>
  <si>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</si>
  <si>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</si>
  <si>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</si>
  <si>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</si>
  <si>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</si>
  <si>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</si>
  <si>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</si>
  <si>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</si>
  <si>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</si>
  <si>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</si>
  <si>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</si>
  <si>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</si>
  <si>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</si>
  <si>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</si>
  <si>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</si>
  <si>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</si>
  <si>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</si>
  <si>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</si>
  <si>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</si>
  <si>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</si>
  <si>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</si>
  <si>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</si>
  <si>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</si>
  <si>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</si>
  <si>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</si>
  <si>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</si>
  <si>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</si>
  <si>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</si>
  <si>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</si>
  <si>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</si>
  <si>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</si>
  <si>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</si>
  <si>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</si>
  <si>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</si>
  <si>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</si>
  <si>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</si>
  <si>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</si>
  <si>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</si>
  <si>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</si>
  <si>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</si>
  <si>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</si>
  <si>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</si>
  <si>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</si>
  <si>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</si>
  <si>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</si>
  <si>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</si>
  <si>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</si>
  <si>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</si>
  <si>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</si>
  <si>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</si>
  <si>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</si>
  <si>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</si>
  <si>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</si>
  <si>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</si>
  <si>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</si>
  <si>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</si>
  <si>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</si>
  <si>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</si>
  <si>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</si>
  <si>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</si>
  <si>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</si>
  <si>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</si>
  <si>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</si>
  <si>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</si>
  <si>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</si>
  <si>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</si>
  <si>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</si>
  <si>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</si>
  <si>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</si>
  <si>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</si>
  <si>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</si>
  <si>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</si>
  <si>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</si>
  <si>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</si>
  <si>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</si>
  <si>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</si>
  <si>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</si>
  <si>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</si>
  <si>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</si>
  <si>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</si>
  <si>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</si>
  <si>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</si>
  <si>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</si>
  <si>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</si>
  <si>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</si>
  <si>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</si>
  <si>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</si>
  <si>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</si>
  <si>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</si>
  <si>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</si>
  <si>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</si>
  <si>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</si>
  <si>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</si>
  <si>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</si>
  <si>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</si>
  <si>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</si>
  <si>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</si>
  <si>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</si>
  <si>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</si>
  <si>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</si>
  <si>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</si>
  <si>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</si>
  <si>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</si>
  <si>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</si>
  <si>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</si>
  <si>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</si>
  <si>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</si>
  <si>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</si>
  <si>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</si>
  <si>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</si>
  <si>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</si>
  <si>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</si>
  <si>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</si>
  <si>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</si>
  <si>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</si>
  <si>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</si>
  <si>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</si>
  <si>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</si>
  <si>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</si>
  <si>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</si>
  <si>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</si>
  <si>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</si>
  <si>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</si>
  <si>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</si>
  <si>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</si>
  <si>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</si>
  <si>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</si>
  <si>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</si>
  <si>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</si>
  <si>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</si>
  <si>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</si>
  <si>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</si>
  <si>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</si>
  <si>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</si>
  <si>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</si>
  <si>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</si>
  <si>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</si>
  <si>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</si>
  <si>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</si>
  <si>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</si>
  <si>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</si>
  <si>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</si>
  <si>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</si>
  <si>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</si>
  <si>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</si>
  <si>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</si>
  <si>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</si>
  <si>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</si>
  <si>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</si>
  <si>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</si>
  <si>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</si>
  <si>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</si>
  <si>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</si>
  <si>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</si>
  <si>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</si>
  <si>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</si>
  <si>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</si>
  <si>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</si>
  <si>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</si>
  <si>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</si>
  <si>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</si>
  <si>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</si>
  <si>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</si>
  <si>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</si>
  <si>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</si>
  <si>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</si>
  <si>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</si>
  <si>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</si>
  <si>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</si>
  <si>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</si>
  <si>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</si>
  <si>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</si>
  <si>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</si>
  <si>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</si>
  <si>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</si>
  <si>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</si>
  <si>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</si>
  <si>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</si>
  <si>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</si>
  <si>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</si>
  <si>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</si>
  <si>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</si>
  <si>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</si>
  <si>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</si>
  <si>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</si>
  <si>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</si>
  <si>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</si>
  <si>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</si>
  <si>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</si>
  <si>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</si>
  <si>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</si>
  <si>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</si>
  <si>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</si>
  <si>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</si>
  <si>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</si>
  <si>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</si>
  <si>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</si>
  <si>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</si>
  <si>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</si>
  <si>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</si>
  <si>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</si>
  <si>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</si>
  <si>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</si>
  <si>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</si>
  <si>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</si>
  <si>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</si>
  <si>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</si>
  <si>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</si>
  <si>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</si>
  <si>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</si>
  <si>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</si>
  <si>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</si>
  <si>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</si>
  <si>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</si>
  <si>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</si>
  <si>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</si>
  <si>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</si>
  <si>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</si>
  <si>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</si>
  <si>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</si>
  <si>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</si>
  <si>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</si>
  <si>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</si>
  <si>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</si>
  <si>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</si>
  <si>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</si>
  <si>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</si>
  <si>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</si>
  <si>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</si>
  <si>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</si>
  <si>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</si>
  <si>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</si>
  <si>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</si>
  <si>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</si>
  <si>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</si>
  <si>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</si>
  <si>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</si>
  <si>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</si>
  <si>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</si>
  <si>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</si>
  <si>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</si>
  <si>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</si>
  <si>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</si>
  <si>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</si>
  <si>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</si>
  <si>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</si>
  <si>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</si>
  <si>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</si>
  <si>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</si>
  <si>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</si>
  <si>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</si>
  <si>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</si>
  <si>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</si>
  <si>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</si>
  <si>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</si>
  <si>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</si>
  <si>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</si>
  <si>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</si>
  <si>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</si>
  <si>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</si>
  <si>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</si>
  <si>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</si>
  <si>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</si>
  <si>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</si>
  <si>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</si>
  <si>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</si>
  <si>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</si>
  <si>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</si>
  <si>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</si>
  <si>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</si>
  <si>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</si>
  <si>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</si>
  <si>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</si>
  <si>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</si>
  <si>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</si>
  <si>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</si>
  <si>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</si>
  <si>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</si>
  <si>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</si>
  <si>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</si>
  <si>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</si>
  <si>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</si>
  <si>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</si>
  <si>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</si>
  <si>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</si>
  <si>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</si>
  <si>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</si>
  <si>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</si>
  <si>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</si>
  <si>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</si>
  <si>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</si>
  <si>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</si>
  <si>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</si>
  <si>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</si>
  <si>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</si>
  <si>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</si>
  <si>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</si>
  <si>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</si>
  <si>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</si>
  <si>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</si>
  <si>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</si>
  <si>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</si>
  <si>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</si>
  <si>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</si>
  <si>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</si>
  <si>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</si>
  <si>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</si>
  <si>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</si>
  <si>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</si>
  <si>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</si>
  <si>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</si>
  <si>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</si>
  <si>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</si>
  <si>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</si>
  <si>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</si>
  <si>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</si>
  <si>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</si>
  <si>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</si>
  <si>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</si>
  <si>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</si>
  <si>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</si>
  <si>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</si>
  <si>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</si>
  <si>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</si>
  <si>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</si>
  <si>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</si>
  <si>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</si>
  <si>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</si>
  <si>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</si>
  <si>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</si>
  <si>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</si>
  <si>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</si>
  <si>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</si>
  <si>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</si>
  <si>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</si>
  <si>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</si>
  <si>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</si>
  <si>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</si>
  <si>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</si>
  <si>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</si>
  <si>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</si>
  <si>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</si>
  <si>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</si>
  <si>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</si>
  <si>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</si>
  <si>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</si>
  <si>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</si>
  <si>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</si>
  <si>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</si>
  <si>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</si>
  <si>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</si>
  <si>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</si>
  <si>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</si>
  <si>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</si>
  <si>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</si>
  <si>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</si>
  <si>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</si>
  <si>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</si>
  <si>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</si>
  <si>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</si>
  <si>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</si>
  <si>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</si>
  <si>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</si>
  <si>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</si>
  <si>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</si>
  <si>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</si>
  <si>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</si>
  <si>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</si>
  <si>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</si>
  <si>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</si>
  <si>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</si>
  <si>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</si>
  <si>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</si>
  <si>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</si>
  <si>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</si>
  <si>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</si>
  <si>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</si>
  <si>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</si>
  <si>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</si>
  <si>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</si>
  <si>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</si>
  <si>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</si>
  <si>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</si>
  <si>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</si>
  <si>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</si>
  <si>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</si>
  <si>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</si>
  <si>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</si>
  <si>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</si>
  <si>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</si>
  <si>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</si>
  <si>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</si>
  <si>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</si>
  <si>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</si>
  <si>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</si>
  <si>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</si>
  <si>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</si>
  <si>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</si>
  <si>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</si>
  <si>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</si>
  <si>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</si>
  <si>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</si>
  <si>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</si>
  <si>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</si>
  <si>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</si>
  <si>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</si>
  <si>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</si>
  <si>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</si>
  <si>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</si>
  <si>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</si>
  <si>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</si>
  <si>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</si>
  <si>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</si>
  <si>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</si>
  <si>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</si>
  <si>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</si>
  <si>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</si>
  <si>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</si>
  <si>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</si>
  <si>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</si>
  <si>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</si>
  <si>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</si>
  <si>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</si>
  <si>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</si>
  <si>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</si>
  <si>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</si>
  <si>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</si>
  <si>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</si>
  <si>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</si>
  <si>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</si>
  <si>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</si>
  <si>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</si>
  <si>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</si>
  <si>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</si>
  <si>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</si>
  <si>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</si>
  <si>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</si>
  <si>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</si>
  <si>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</si>
  <si>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</si>
  <si>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</si>
  <si>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</si>
  <si>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</si>
  <si>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</si>
  <si>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</si>
  <si>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</si>
  <si>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</si>
  <si>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</si>
  <si>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</si>
  <si>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</si>
  <si>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</si>
  <si>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</si>
  <si>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</si>
  <si>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</si>
  <si>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</si>
  <si>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</si>
  <si>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</si>
  <si>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</si>
  <si>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</si>
  <si>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</si>
  <si>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</si>
  <si>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</si>
  <si>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</si>
  <si>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</si>
  <si>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</si>
  <si>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</si>
  <si>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</si>
  <si>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</si>
  <si>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</si>
  <si>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</si>
  <si>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</si>
  <si>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</si>
  <si>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</si>
  <si>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</si>
  <si>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</si>
  <si>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</si>
  <si>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</si>
  <si>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</si>
  <si>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</si>
  <si>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</si>
  <si>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</si>
  <si>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</si>
  <si>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</si>
  <si>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</si>
  <si>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</si>
  <si>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</si>
  <si>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</si>
  <si>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</si>
  <si>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</si>
  <si>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</si>
  <si>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</si>
  <si>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</si>
  <si>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</si>
  <si>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</si>
  <si>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</si>
  <si>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</si>
  <si>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</si>
  <si>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</si>
  <si>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</si>
  <si>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</si>
  <si>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</si>
  <si>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</si>
  <si>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</si>
  <si>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</si>
  <si>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</si>
  <si>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</si>
  <si>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</si>
  <si>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</si>
  <si>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</si>
  <si>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</si>
  <si>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</si>
  <si>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</si>
  <si>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</si>
  <si>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</si>
  <si>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</si>
  <si>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</si>
  <si>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</si>
  <si>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</si>
  <si>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</si>
  <si>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</si>
  <si>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</si>
  <si>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</si>
  <si>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</si>
  <si>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</si>
  <si>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</si>
  <si>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</si>
  <si>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</si>
  <si>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</si>
  <si>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</si>
  <si>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</si>
  <si>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</si>
  <si>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</si>
  <si>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</si>
  <si>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</si>
  <si>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</si>
  <si>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</si>
  <si>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</si>
  <si>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</si>
  <si>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</si>
  <si>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</si>
  <si>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</si>
  <si>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</si>
  <si>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</si>
  <si>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</si>
  <si>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</si>
  <si>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</si>
  <si>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</si>
  <si>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</si>
  <si>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</si>
  <si>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</si>
  <si>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</si>
  <si>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</si>
  <si>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</si>
  <si>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</si>
  <si>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</si>
  <si>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</si>
  <si>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</si>
  <si>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</si>
  <si>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</si>
  <si>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</si>
  <si>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</si>
  <si>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</si>
  <si>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</si>
  <si>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</si>
  <si>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</si>
  <si>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</si>
  <si>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</si>
  <si>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</si>
  <si>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</si>
  <si>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</si>
  <si>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</si>
  <si>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</si>
  <si>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</si>
  <si>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</si>
  <si>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</si>
  <si>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</si>
  <si>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</si>
  <si>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</si>
  <si>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</si>
  <si>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</si>
  <si>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</si>
  <si>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</si>
  <si>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</si>
  <si>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</si>
  <si>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</si>
  <si>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</si>
  <si>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</si>
  <si>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</si>
  <si>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</si>
  <si>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</si>
  <si>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</si>
  <si>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</si>
  <si>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</si>
  <si>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</si>
  <si>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</si>
  <si>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</si>
  <si>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</si>
  <si>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</si>
  <si>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</si>
  <si>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</si>
  <si>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</si>
  <si>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</si>
  <si>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</si>
  <si>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</si>
  <si>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</si>
  <si>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</si>
  <si>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</si>
  <si>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</si>
  <si>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</si>
  <si>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</si>
  <si>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</si>
  <si>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</si>
  <si>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</si>
  <si>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</si>
  <si>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</si>
  <si>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</si>
  <si>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</si>
  <si>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</si>
  <si>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</si>
  <si>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</si>
  <si>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</si>
  <si>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</si>
  <si>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</si>
  <si>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</si>
  <si>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</si>
  <si>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</si>
  <si>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</si>
  <si>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</si>
  <si>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</si>
  <si>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</si>
  <si>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</si>
  <si>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</si>
  <si>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</si>
  <si>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</si>
  <si>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</si>
  <si>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</si>
  <si>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</si>
  <si>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</si>
  <si>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</si>
  <si>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</si>
  <si>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</si>
  <si>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</si>
  <si>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</si>
  <si>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</si>
  <si>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</si>
  <si>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</si>
  <si>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</si>
  <si>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</si>
  <si>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</si>
  <si>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</si>
  <si>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</si>
  <si>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</si>
  <si>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</si>
  <si>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</si>
  <si>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</si>
  <si>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</si>
  <si>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</si>
  <si>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</si>
  <si>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</si>
  <si>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</si>
  <si>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</si>
  <si>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</si>
  <si>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</si>
  <si>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</si>
  <si>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</si>
  <si>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</si>
  <si>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</si>
  <si>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</si>
  <si>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</si>
  <si>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</si>
  <si>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</si>
  <si>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</si>
  <si>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</si>
  <si>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</si>
  <si>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</si>
  <si>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</si>
  <si>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</si>
  <si>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</si>
  <si>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</si>
  <si>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</si>
  <si>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</si>
  <si>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</si>
  <si>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</si>
  <si>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</si>
  <si>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</si>
  <si>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</si>
  <si>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</si>
  <si>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</si>
  <si>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</si>
  <si>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</si>
  <si>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</si>
  <si>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</si>
  <si>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</si>
  <si>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</si>
  <si>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</si>
  <si>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</si>
  <si>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</si>
  <si>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</si>
  <si>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</si>
  <si>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</si>
  <si>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</si>
  <si>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</si>
  <si>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</si>
  <si>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</si>
  <si>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</si>
  <si>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</si>
  <si>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</si>
  <si>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</si>
  <si>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</si>
  <si>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</si>
  <si>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</si>
  <si>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</si>
  <si>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</si>
  <si>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</si>
  <si>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</si>
  <si>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</si>
  <si>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</si>
  <si>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</si>
  <si>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</si>
  <si>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</si>
  <si>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</si>
  <si>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</si>
  <si>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</si>
  <si>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</si>
  <si>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</si>
  <si>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</si>
  <si>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</si>
  <si>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</si>
  <si>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</si>
  <si>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</si>
  <si>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</si>
  <si>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</si>
  <si>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</si>
  <si>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</si>
  <si>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</si>
  <si>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</si>
  <si>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</si>
  <si>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</si>
  <si>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</si>
  <si>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</si>
  <si>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</si>
  <si>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</si>
  <si>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</si>
  <si>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</si>
  <si>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</si>
  <si>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</si>
  <si>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</si>
  <si>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</si>
  <si>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</si>
  <si>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</si>
  <si>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</si>
  <si>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</si>
  <si>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</si>
  <si>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</si>
  <si>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</si>
  <si>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</si>
  <si>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</si>
  <si>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</si>
  <si>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</si>
  <si>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</si>
  <si>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</si>
  <si>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</si>
  <si>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</si>
  <si>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</si>
  <si>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</si>
  <si>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</si>
  <si>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</si>
  <si>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</si>
  <si>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</si>
  <si>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</si>
  <si>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</si>
  <si>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</si>
  <si>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</si>
  <si>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</si>
  <si>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</si>
  <si>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</si>
  <si>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</si>
  <si>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</si>
  <si>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</si>
  <si>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</si>
  <si>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</si>
  <si>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</si>
  <si>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</si>
  <si>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</si>
  <si>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</si>
  <si>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</si>
  <si>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</si>
  <si>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</si>
  <si>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</si>
  <si>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</si>
  <si>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</si>
  <si>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</si>
  <si>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</si>
  <si>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</si>
  <si>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</si>
  <si>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</si>
  <si>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</si>
  <si>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</si>
  <si>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</si>
  <si>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</si>
  <si>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</si>
  <si>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</si>
  <si>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</si>
  <si>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</si>
  <si>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</si>
  <si>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</si>
  <si>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</si>
  <si>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</si>
  <si>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</si>
  <si>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</si>
  <si>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</si>
  <si>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</si>
  <si>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</si>
  <si>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</si>
  <si>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</si>
  <si>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</si>
  <si>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</si>
  <si>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</si>
  <si>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</si>
  <si>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</si>
  <si>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</si>
  <si>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</si>
  <si>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</si>
  <si>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</si>
  <si>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</si>
  <si>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</si>
  <si>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</si>
  <si>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</si>
  <si>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</si>
  <si>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</si>
  <si>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</si>
  <si>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</si>
  <si>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</si>
  <si>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</si>
  <si>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</si>
  <si>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</si>
  <si>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</si>
  <si>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</si>
  <si>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</si>
  <si>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</si>
  <si>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</si>
  <si>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</si>
  <si>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</si>
  <si>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</si>
  <si>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</si>
  <si>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</si>
  <si>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</si>
  <si>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</si>
  <si>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</si>
  <si>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</si>
  <si>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</si>
  <si>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</si>
  <si>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</si>
  <si>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</si>
  <si>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</si>
  <si>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</si>
  <si>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</si>
  <si>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</si>
  <si>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</si>
  <si>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</si>
  <si>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</si>
  <si>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</si>
  <si>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</si>
  <si>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</si>
  <si>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</si>
  <si>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</si>
  <si>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</si>
  <si>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</si>
  <si>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</si>
  <si>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</si>
  <si>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</si>
  <si>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</si>
  <si>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</si>
  <si>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</si>
  <si>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</si>
  <si>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</si>
  <si>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</si>
  <si>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</si>
  <si>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</si>
  <si>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</si>
  <si>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</si>
  <si>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</si>
  <si>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</si>
  <si>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</si>
  <si>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</si>
  <si>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</si>
  <si>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</si>
  <si>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</si>
  <si>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</si>
  <si>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</si>
  <si>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</si>
  <si>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</si>
  <si>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</si>
  <si>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</si>
  <si>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</si>
  <si>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</si>
  <si>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</si>
  <si>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</si>
  <si>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</si>
  <si>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</si>
  <si>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</si>
  <si>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</si>
  <si>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</si>
  <si>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</si>
  <si>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</si>
  <si>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</si>
  <si>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</si>
  <si>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</si>
  <si>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</si>
  <si>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</si>
  <si>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</si>
  <si>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</si>
  <si>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</si>
  <si>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</si>
  <si>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</si>
  <si>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</si>
  <si>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</si>
  <si>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</si>
  <si>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</si>
  <si>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</si>
  <si>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</si>
  <si>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</si>
  <si>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</si>
  <si>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</si>
  <si>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</si>
  <si>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</si>
  <si>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</si>
  <si>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</si>
  <si>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</si>
  <si>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</si>
  <si>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</si>
  <si>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</si>
  <si>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</si>
  <si>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</si>
  <si>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</si>
  <si>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</si>
  <si>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</si>
  <si>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</si>
  <si>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</si>
  <si>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</si>
  <si>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</si>
  <si>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</si>
  <si>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</si>
  <si>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</si>
  <si>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</si>
  <si>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</si>
  <si>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</si>
  <si>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</si>
  <si>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</si>
  <si>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</si>
  <si>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</si>
  <si>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</si>
  <si>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</si>
  <si>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</si>
  <si>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</si>
  <si>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</si>
  <si>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</si>
  <si>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</si>
  <si>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</si>
  <si>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</si>
  <si>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</si>
  <si>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</si>
  <si>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</si>
  <si>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</si>
  <si>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</si>
  <si>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</si>
  <si>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</si>
  <si>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</si>
  <si>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</si>
  <si>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</si>
  <si>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</si>
  <si>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</si>
  <si>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</si>
  <si>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</si>
  <si>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</si>
  <si>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</si>
  <si>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</si>
  <si>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</si>
  <si>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</si>
  <si>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</si>
  <si>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</si>
  <si>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</si>
  <si>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</si>
  <si>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</si>
  <si>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</si>
  <si>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</si>
  <si>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</si>
  <si>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</si>
  <si>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</si>
  <si>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</si>
  <si>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</si>
  <si>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</si>
  <si>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</si>
  <si>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</si>
  <si>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</si>
  <si>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</si>
  <si>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</si>
  <si>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</si>
  <si>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</si>
  <si>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</si>
  <si>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</si>
  <si>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</si>
  <si>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</si>
  <si>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</si>
  <si>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</si>
  <si>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</si>
  <si>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</si>
  <si>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</si>
  <si>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</si>
  <si>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</si>
  <si>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</si>
  <si>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</si>
  <si>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</si>
  <si>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</si>
  <si>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</si>
  <si>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</si>
  <si>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</si>
  <si>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</si>
  <si>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</si>
  <si>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</si>
  <si>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</si>
  <si>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</si>
  <si>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</si>
  <si>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</si>
  <si>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</si>
  <si>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</si>
  <si>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</si>
  <si>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</si>
  <si>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</si>
  <si>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</si>
  <si>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</si>
  <si>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</si>
  <si>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</si>
  <si>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</si>
  <si>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</si>
  <si>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</si>
  <si>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</si>
  <si>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</si>
  <si>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</si>
  <si>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</si>
  <si>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</si>
  <si>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</si>
  <si>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</si>
  <si>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</si>
  <si>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</si>
  <si>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</si>
  <si>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</si>
  <si>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</si>
  <si>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</si>
  <si>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</si>
  <si>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</si>
  <si>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</si>
  <si>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</si>
  <si>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</si>
  <si>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</si>
  <si>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</si>
  <si>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</si>
  <si>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</si>
  <si>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</si>
  <si>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</si>
  <si>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</si>
  <si>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</si>
  <si>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</si>
  <si>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</si>
  <si>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</si>
  <si>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</si>
  <si>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</si>
  <si>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</si>
  <si>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</si>
  <si>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</si>
  <si>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</si>
  <si>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</si>
  <si>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</si>
  <si>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</si>
  <si>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</si>
  <si>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</si>
  <si>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</si>
  <si>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</si>
  <si>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</si>
  <si>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</si>
  <si>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</si>
  <si>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</si>
  <si>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</si>
  <si>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</si>
  <si>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</si>
  <si>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</si>
  <si>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</si>
  <si>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</si>
  <si>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</si>
  <si>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</si>
  <si>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</si>
  <si>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</si>
  <si>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</si>
  <si>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</si>
  <si>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</si>
  <si>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</si>
  <si>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</si>
  <si>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</si>
  <si>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</si>
  <si>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</si>
  <si>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</si>
  <si>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</si>
  <si>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</si>
  <si>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</si>
  <si>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</si>
  <si>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</si>
  <si>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</si>
  <si>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</si>
  <si>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</si>
  <si>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</si>
  <si>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</si>
  <si>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</si>
  <si>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</si>
  <si>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</si>
  <si>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</si>
  <si>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</si>
  <si>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</si>
  <si>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</si>
  <si>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</si>
  <si>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</si>
  <si>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</si>
  <si>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</si>
  <si>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</si>
  <si>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</si>
  <si>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</si>
  <si>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</si>
  <si>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</si>
  <si>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</si>
  <si>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</si>
  <si>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</si>
  <si>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</si>
  <si>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</si>
  <si>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</si>
  <si>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</si>
  <si>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</si>
  <si>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</si>
  <si>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</si>
  <si>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</si>
  <si>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</si>
  <si>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</si>
  <si>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</si>
  <si>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</si>
  <si>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</si>
  <si>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</si>
  <si>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</si>
  <si>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</si>
  <si>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</si>
  <si>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</si>
  <si>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</si>
  <si>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</si>
  <si>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</si>
  <si>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</si>
  <si>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</si>
  <si>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</si>
  <si>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</si>
  <si>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</si>
  <si>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</si>
  <si>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</si>
  <si>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</si>
  <si>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</si>
  <si>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</si>
  <si>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</si>
  <si>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</si>
  <si>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</si>
  <si>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</si>
  <si>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</si>
  <si>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</si>
  <si>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</si>
  <si>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</si>
  <si>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</si>
  <si>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</si>
  <si>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</si>
  <si>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</si>
  <si>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</si>
  <si>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</si>
  <si>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</si>
  <si>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</si>
  <si>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</si>
  <si>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</si>
  <si>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</si>
  <si>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</si>
  <si>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</si>
  <si>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</si>
  <si>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</si>
  <si>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</si>
  <si>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</si>
  <si>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</si>
  <si>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</si>
  <si>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</si>
  <si>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</si>
  <si>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</si>
  <si>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</si>
  <si>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</si>
  <si>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</si>
  <si>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</si>
  <si>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</si>
  <si>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</si>
  <si>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</si>
  <si>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</si>
  <si>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</si>
  <si>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</si>
  <si>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</si>
  <si>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</si>
  <si>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</si>
  <si>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</si>
  <si>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</si>
  <si>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</si>
  <si>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</si>
  <si>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</si>
  <si>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</si>
  <si>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</si>
  <si>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</si>
  <si>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</si>
  <si>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</si>
  <si>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</si>
  <si>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</si>
  <si>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</si>
  <si>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</si>
  <si>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</si>
  <si>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</si>
  <si>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</si>
  <si>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</si>
  <si>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</si>
  <si>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</si>
  <si>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</si>
  <si>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</si>
  <si>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</si>
  <si>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</si>
  <si>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</si>
  <si>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</si>
  <si>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</si>
  <si>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</si>
  <si>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</si>
  <si>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</si>
  <si>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</si>
  <si>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</si>
  <si>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</si>
  <si>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</si>
  <si>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</si>
  <si>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</si>
  <si>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</si>
  <si>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</si>
  <si>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</si>
  <si>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</si>
  <si>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</si>
  <si>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</si>
  <si>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</si>
  <si>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</si>
  <si>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</si>
  <si>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</si>
  <si>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</si>
  <si>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</si>
  <si>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</si>
  <si>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</si>
  <si>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</si>
  <si>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</si>
  <si>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</si>
  <si>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</si>
  <si>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</si>
  <si>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</si>
  <si>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</si>
  <si>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</si>
  <si>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</si>
  <si>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</si>
  <si>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</si>
  <si>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</si>
  <si>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</si>
  <si>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</si>
  <si>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</si>
  <si>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</si>
  <si>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</si>
  <si>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</si>
  <si>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</si>
  <si>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</si>
  <si>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</si>
  <si>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</si>
  <si>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</si>
  <si>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</si>
  <si>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</si>
  <si>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</si>
  <si>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</si>
  <si>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</si>
  <si>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</si>
  <si>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</si>
  <si>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</si>
  <si>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</si>
  <si>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</si>
  <si>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</si>
  <si>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</si>
  <si>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</si>
  <si>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</si>
  <si>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</si>
  <si>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</si>
  <si>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</si>
  <si>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</si>
  <si>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</si>
  <si>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</si>
  <si>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</si>
  <si>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</si>
  <si>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</si>
  <si>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</si>
  <si>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</si>
  <si>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</si>
  <si>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</si>
  <si>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</si>
  <si>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</si>
  <si>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</si>
  <si>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</si>
  <si>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</si>
  <si>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</si>
  <si>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</si>
  <si>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</si>
  <si>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</si>
  <si>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</si>
  <si>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</si>
  <si>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</si>
  <si>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</si>
  <si>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</si>
  <si>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</si>
  <si>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</si>
  <si>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</si>
  <si>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</si>
  <si>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</si>
  <si>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</si>
  <si>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</si>
  <si>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</si>
  <si>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</si>
  <si>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</si>
  <si>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</si>
  <si>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</si>
  <si>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</si>
  <si>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</si>
  <si>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</si>
  <si>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</si>
  <si>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</si>
  <si>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</si>
  <si>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</si>
  <si>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</si>
  <si>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</si>
  <si>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</si>
  <si>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</si>
  <si>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</si>
  <si>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</si>
  <si>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</si>
  <si>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</si>
  <si>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</si>
  <si>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</si>
  <si>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</si>
  <si>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</si>
  <si>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</si>
  <si>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</si>
  <si>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</si>
  <si>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</si>
  <si>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</si>
  <si>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</si>
  <si>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</si>
  <si>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</si>
  <si>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</si>
  <si>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</si>
  <si>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</si>
  <si>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</si>
  <si>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</si>
  <si>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</si>
  <si>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</si>
  <si>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</si>
  <si>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</si>
  <si>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</si>
  <si>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</si>
  <si>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</si>
  <si>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</si>
  <si>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</si>
  <si>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</si>
  <si>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</si>
  <si>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</si>
  <si>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</si>
  <si>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</si>
  <si>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</si>
  <si>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</si>
  <si>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</si>
  <si>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</si>
  <si>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</si>
  <si>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</si>
  <si>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</si>
  <si>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</si>
  <si>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</si>
  <si>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</si>
  <si>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</si>
  <si>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</si>
  <si>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</si>
  <si>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</si>
  <si>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</si>
  <si>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</si>
  <si>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</si>
  <si>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</si>
  <si>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</si>
  <si>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</si>
  <si>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</si>
  <si>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</si>
  <si>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</si>
  <si>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</si>
  <si>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</si>
  <si>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</si>
  <si>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</si>
  <si>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</si>
  <si>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</si>
  <si>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</si>
  <si>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</si>
  <si>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</si>
  <si>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</si>
  <si>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</si>
  <si>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</si>
  <si>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</si>
  <si>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</si>
  <si>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</si>
  <si>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</si>
  <si>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</si>
  <si>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</si>
  <si>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</si>
  <si>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</si>
  <si>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</si>
  <si>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</si>
  <si>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</si>
  <si>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</si>
  <si>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</si>
  <si>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</si>
  <si>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</si>
  <si>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</si>
  <si>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</si>
  <si>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</si>
  <si>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</si>
  <si>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</si>
  <si>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</si>
  <si>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</si>
  <si>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</si>
  <si>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</si>
  <si>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</si>
  <si>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</si>
  <si>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</si>
  <si>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</si>
  <si>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</si>
  <si>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</si>
  <si>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</si>
  <si>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</si>
  <si>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</si>
  <si>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</si>
  <si>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</si>
  <si>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</si>
  <si>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</si>
  <si>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</si>
  <si>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</si>
  <si>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</si>
  <si>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</si>
  <si>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</si>
  <si>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</si>
  <si>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</si>
  <si>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</si>
  <si>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</si>
  <si>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</si>
  <si>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</si>
  <si>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</si>
  <si>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</si>
  <si>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</si>
  <si>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</si>
  <si>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</si>
  <si>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</si>
  <si>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</si>
  <si>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</si>
  <si>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</si>
  <si>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</si>
  <si>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</si>
  <si>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</si>
  <si>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</si>
  <si>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</si>
  <si>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</si>
  <si>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</si>
  <si>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</si>
  <si>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</si>
  <si>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</si>
  <si>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</si>
  <si>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</si>
  <si>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</si>
  <si>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</si>
  <si>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</si>
  <si>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</si>
  <si>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</si>
  <si>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</si>
  <si>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</si>
  <si>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</si>
  <si>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</si>
  <si>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</si>
  <si>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</si>
  <si>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</si>
  <si>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</si>
  <si>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</si>
  <si>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</si>
  <si>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</si>
  <si>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</si>
  <si>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</si>
  <si>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</si>
  <si>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</si>
  <si>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</si>
  <si>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</si>
  <si>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</si>
  <si>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</si>
  <si>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</si>
  <si>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</si>
  <si>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</si>
  <si>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</si>
  <si>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</si>
  <si>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</si>
  <si>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</si>
  <si>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</si>
  <si>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</si>
  <si>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</si>
  <si>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</si>
  <si>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</si>
  <si>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</si>
  <si>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</si>
  <si>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</si>
  <si>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</si>
  <si>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</si>
  <si>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</si>
  <si>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</si>
  <si>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</si>
  <si>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</si>
  <si>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</si>
  <si>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</si>
  <si>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</si>
  <si>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</si>
  <si>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</si>
  <si>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</si>
  <si>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</si>
  <si>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</si>
  <si>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</si>
  <si>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</si>
  <si>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</si>
  <si>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</si>
  <si>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</si>
  <si>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</si>
  <si>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</si>
  <si>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</si>
  <si>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</si>
  <si>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</si>
  <si>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</si>
  <si>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</si>
  <si>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</si>
  <si>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</si>
  <si>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</si>
  <si>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</si>
  <si>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</si>
  <si>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</si>
  <si>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</si>
  <si>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</si>
  <si>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</si>
  <si>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</si>
  <si>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</si>
  <si>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</si>
  <si>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</si>
  <si>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</si>
  <si>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</si>
  <si>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</si>
  <si>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</si>
  <si>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</si>
  <si>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</si>
  <si>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</si>
  <si>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</si>
  <si>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</si>
  <si>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</si>
  <si>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</si>
  <si>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</si>
  <si>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</si>
  <si>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</si>
  <si>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</si>
  <si>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</si>
  <si>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</si>
  <si>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</si>
  <si>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</si>
  <si>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</si>
  <si>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</si>
  <si>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</si>
  <si>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</si>
  <si>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</si>
  <si>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</si>
  <si>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</si>
  <si>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</si>
  <si>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</si>
  <si>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</si>
  <si>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</si>
  <si>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</si>
  <si>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</si>
  <si>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</si>
  <si>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</si>
  <si>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</si>
  <si>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</si>
  <si>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</si>
  <si>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</si>
  <si>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</si>
  <si>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</si>
  <si>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</si>
  <si>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</si>
  <si>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</si>
  <si>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</si>
  <si>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</si>
  <si>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</si>
  <si>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</si>
  <si>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</si>
  <si>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</si>
  <si>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</si>
  <si>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</si>
  <si>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</si>
  <si>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</si>
  <si>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</si>
  <si>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</si>
  <si>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</si>
  <si>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</si>
  <si>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</si>
  <si>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</si>
  <si>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</si>
  <si>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</si>
  <si>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</si>
  <si>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</si>
  <si>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</si>
  <si>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</si>
  <si>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</si>
  <si>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</si>
  <si>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</si>
  <si>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</si>
  <si>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</si>
  <si>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</si>
  <si>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</si>
  <si>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</si>
  <si>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</si>
  <si>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</si>
  <si>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</si>
  <si>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</si>
  <si>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</si>
  <si>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</si>
  <si>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</si>
  <si>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</si>
  <si>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</si>
  <si>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</si>
  <si>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</si>
  <si>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</si>
  <si>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</si>
  <si>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</si>
  <si>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</si>
  <si>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</si>
  <si>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</si>
  <si>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</si>
  <si>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</si>
  <si>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</si>
  <si>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</si>
  <si>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</si>
  <si>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</si>
  <si>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</si>
  <si>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</si>
  <si>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</si>
  <si>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</si>
  <si>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</si>
  <si>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</si>
  <si>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</si>
  <si>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</si>
  <si>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</si>
  <si>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</si>
  <si>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</si>
  <si>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</si>
  <si>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</si>
  <si>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</si>
  <si>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</si>
  <si>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</si>
  <si>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</si>
  <si>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</si>
  <si>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</si>
  <si>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</si>
  <si>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</si>
  <si>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</si>
  <si>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</si>
  <si>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</si>
  <si>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</si>
  <si>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</si>
  <si>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</si>
  <si>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</si>
  <si>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</si>
  <si>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</si>
  <si>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</si>
  <si>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</si>
  <si>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</si>
  <si>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</si>
  <si>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</si>
  <si>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</si>
  <si>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</si>
  <si>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</si>
  <si>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</si>
  <si>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</si>
  <si>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</si>
  <si>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</si>
  <si>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</si>
  <si>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</si>
  <si>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</si>
  <si>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</si>
  <si>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</si>
  <si>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</si>
  <si>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</si>
  <si>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</si>
  <si>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</si>
  <si>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</si>
  <si>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</si>
  <si>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</si>
  <si>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</si>
  <si>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</si>
  <si>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</si>
  <si>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</si>
  <si>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</si>
  <si>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</si>
  <si>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</si>
  <si>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</si>
  <si>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</si>
  <si>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</si>
  <si>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</si>
  <si>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</si>
  <si>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</si>
  <si>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</si>
  <si>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</si>
  <si>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</si>
  <si>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</si>
  <si>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</si>
  <si>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</si>
  <si>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</si>
  <si>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</si>
  <si>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</si>
  <si>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</si>
  <si>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</si>
  <si>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</si>
  <si>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</si>
  <si>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</si>
  <si>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</si>
  <si>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</si>
  <si>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</si>
  <si>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</si>
  <si>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</si>
  <si>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</si>
  <si>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</si>
  <si>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</si>
  <si>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</si>
  <si>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</si>
  <si>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</si>
  <si>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</si>
  <si>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</si>
  <si>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</si>
  <si>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</si>
  <si>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</si>
  <si>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</si>
  <si>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</si>
  <si>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</si>
  <si>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</si>
  <si>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</si>
  <si>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</si>
  <si>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</si>
  <si>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</si>
  <si>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</si>
  <si>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</si>
  <si>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</si>
  <si>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</si>
  <si>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</si>
  <si>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</si>
  <si>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</si>
  <si>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</si>
  <si>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</si>
  <si>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</si>
  <si>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</si>
  <si>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</si>
  <si>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</si>
  <si>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</si>
  <si>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</si>
  <si>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</si>
  <si>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</si>
  <si>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</si>
  <si>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</si>
  <si>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</si>
  <si>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</si>
  <si>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</si>
  <si>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</si>
  <si>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</si>
  <si>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</si>
  <si>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</si>
  <si>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</si>
  <si>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</si>
  <si>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</si>
  <si>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</si>
  <si>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</si>
  <si>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</si>
  <si>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</si>
  <si>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</si>
  <si>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</si>
  <si>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</si>
  <si>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</si>
  <si>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</si>
  <si>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</si>
  <si>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</si>
  <si>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</si>
  <si>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</si>
  <si>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</si>
  <si>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</si>
  <si>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</si>
  <si>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</si>
  <si>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</si>
  <si>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</si>
  <si>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</si>
  <si>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</si>
  <si>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</si>
  <si>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</si>
  <si>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</si>
  <si>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</si>
  <si>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</si>
  <si>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</si>
  <si>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</si>
  <si>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</si>
  <si>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</si>
  <si>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</si>
  <si>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</si>
  <si>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</si>
  <si>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</si>
  <si>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</si>
  <si>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</si>
  <si>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</si>
  <si>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</si>
  <si>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</si>
  <si>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</si>
  <si>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</si>
  <si>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</si>
  <si>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</si>
  <si>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</si>
  <si>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</si>
  <si>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</si>
  <si>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</si>
  <si>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</si>
  <si>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</si>
  <si>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</si>
  <si>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</si>
  <si>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</si>
  <si>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</si>
  <si>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</si>
  <si>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</si>
  <si>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</si>
  <si>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</si>
  <si>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</si>
  <si>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</si>
  <si>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</si>
  <si>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</si>
  <si>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</si>
  <si>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</si>
  <si>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</si>
  <si>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</si>
  <si>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</si>
  <si>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</si>
  <si>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</si>
  <si>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</si>
  <si>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</si>
  <si>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</si>
  <si>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</si>
  <si>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</si>
  <si>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</si>
  <si>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</si>
  <si>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</si>
  <si>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</si>
  <si>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</si>
  <si>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</si>
  <si>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</si>
  <si>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</si>
  <si>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</si>
  <si>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</si>
  <si>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</si>
  <si>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</si>
  <si>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</si>
  <si>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</si>
  <si>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</si>
  <si>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</si>
  <si>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</si>
  <si>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</si>
  <si>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</si>
  <si>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</si>
  <si>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</si>
  <si>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</si>
  <si>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</si>
  <si>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</si>
  <si>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</si>
  <si>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</si>
  <si>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</si>
  <si>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</si>
  <si>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</si>
  <si>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</si>
  <si>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</si>
  <si>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</si>
  <si>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</si>
  <si>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</si>
  <si>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</si>
  <si>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</si>
  <si>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</si>
  <si>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</si>
  <si>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</si>
  <si>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</si>
  <si>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</si>
  <si>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</si>
  <si>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</si>
  <si>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</si>
  <si>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</si>
  <si>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</si>
  <si>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</si>
  <si>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</si>
  <si>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</si>
  <si>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</si>
  <si>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</si>
  <si>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</si>
  <si>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</si>
  <si>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</si>
  <si>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</si>
  <si>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</si>
  <si>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</si>
  <si>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</si>
  <si>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</si>
  <si>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</si>
  <si>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</si>
  <si>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</si>
  <si>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</si>
  <si>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</si>
  <si>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</si>
  <si>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</si>
  <si>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</si>
  <si>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</si>
  <si>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</si>
  <si>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</si>
  <si>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</si>
  <si>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</si>
  <si>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</si>
  <si>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</si>
  <si>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</si>
  <si>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</si>
  <si>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</si>
  <si>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</si>
  <si>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</si>
  <si>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</si>
  <si>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</si>
  <si>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</si>
  <si>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</si>
  <si>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</si>
  <si>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</si>
  <si>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</si>
  <si>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</si>
  <si>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</si>
  <si>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</si>
  <si>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</si>
  <si>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</si>
  <si>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</si>
  <si>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</si>
  <si>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</si>
  <si>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</si>
  <si>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</si>
  <si>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</si>
  <si>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</si>
  <si>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</si>
  <si>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</si>
  <si>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</si>
  <si>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</si>
  <si>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</si>
  <si>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</si>
  <si>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</si>
  <si>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</si>
  <si>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</si>
  <si>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</si>
  <si>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</si>
  <si>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</si>
  <si>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</si>
  <si>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</si>
  <si>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</si>
  <si>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</si>
  <si>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</si>
  <si>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</si>
  <si>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</si>
  <si>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</si>
  <si>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</si>
  <si>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</si>
  <si>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</si>
  <si>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</si>
  <si>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</si>
  <si>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</si>
  <si>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</si>
  <si>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</si>
  <si>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</si>
  <si>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</si>
  <si>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</si>
  <si>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</si>
  <si>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</si>
  <si>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</si>
  <si>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</si>
  <si>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</si>
  <si>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</si>
  <si>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</si>
  <si>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</si>
  <si>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</si>
  <si>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</si>
  <si>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</si>
  <si>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</si>
  <si>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</si>
  <si>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</si>
  <si>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</si>
  <si>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</si>
  <si>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</si>
  <si>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</si>
  <si>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</si>
  <si>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</si>
  <si>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</si>
  <si>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</si>
  <si>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</si>
  <si>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</si>
  <si>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</si>
  <si>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</si>
  <si>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</si>
  <si>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</si>
  <si>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</si>
  <si>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</si>
  <si>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</si>
  <si>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</si>
  <si>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</si>
  <si>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</si>
  <si>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</si>
  <si>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</si>
  <si>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</si>
  <si>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</si>
  <si>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</si>
  <si>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</si>
  <si>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</si>
  <si>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</si>
  <si>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</si>
  <si>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</si>
  <si>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</si>
  <si>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</si>
  <si>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</si>
  <si>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</si>
  <si>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</si>
  <si>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</si>
  <si>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</si>
  <si>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</si>
  <si>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</si>
  <si>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</si>
  <si>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</si>
  <si>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</si>
  <si>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</si>
  <si>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</si>
  <si>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</si>
  <si>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</si>
  <si>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</si>
  <si>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</si>
  <si>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</si>
  <si>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</si>
  <si>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</si>
  <si>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</si>
  <si>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</si>
  <si>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</si>
  <si>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</si>
  <si>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</si>
  <si>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</si>
  <si>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</si>
  <si>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</si>
  <si>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</si>
  <si>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</si>
  <si>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</si>
  <si>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</si>
  <si>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</si>
  <si>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</si>
  <si>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</si>
  <si>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</si>
  <si>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</si>
  <si>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</si>
  <si>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</si>
  <si>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</si>
  <si>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</si>
  <si>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</si>
  <si>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</si>
  <si>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</si>
  <si>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</si>
  <si>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</si>
  <si>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</si>
  <si>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</si>
  <si>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</si>
  <si>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</si>
  <si>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</si>
  <si>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</si>
  <si>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</si>
  <si>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</si>
  <si>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</si>
  <si>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</si>
  <si>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</si>
  <si>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</si>
  <si>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</si>
  <si>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</si>
  <si>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</si>
  <si>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</si>
  <si>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</si>
  <si>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</si>
  <si>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</si>
  <si>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</si>
  <si>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</si>
  <si>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</si>
  <si>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</si>
  <si>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</si>
  <si>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</si>
  <si>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</si>
  <si>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</si>
  <si>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</si>
  <si>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</si>
  <si>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</si>
  <si>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</si>
  <si>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</si>
  <si>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</si>
  <si>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</si>
  <si>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</si>
  <si>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</si>
  <si>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</si>
  <si>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</si>
  <si>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</si>
  <si>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</si>
  <si>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</si>
  <si>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</si>
  <si>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</si>
  <si>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</si>
  <si>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</si>
  <si>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</si>
  <si>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</si>
  <si>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</si>
  <si>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</si>
  <si>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</si>
  <si>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</si>
  <si>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</si>
  <si>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</si>
  <si>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</si>
  <si>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</si>
  <si>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</si>
  <si>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</si>
  <si>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</si>
  <si>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</si>
  <si>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</si>
  <si>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</si>
  <si>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</si>
  <si>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</si>
  <si>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</si>
  <si>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</si>
  <si>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</si>
  <si>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</si>
  <si>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</si>
  <si>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</si>
  <si>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</si>
  <si>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</si>
  <si>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</si>
  <si>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</si>
  <si>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</si>
  <si>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</si>
  <si>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</si>
  <si>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</si>
  <si>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</si>
  <si>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</si>
  <si>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</si>
  <si>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</si>
  <si>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</si>
  <si>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</si>
  <si>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</si>
  <si>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</si>
  <si>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</si>
  <si>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</si>
  <si>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</si>
  <si>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</si>
  <si>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</si>
  <si>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</si>
  <si>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</si>
  <si>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</si>
  <si>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</si>
  <si>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</si>
  <si>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</si>
  <si>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</si>
  <si>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</si>
  <si>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</si>
  <si>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</si>
  <si>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</si>
  <si>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</si>
  <si>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</si>
  <si>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</si>
  <si>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</si>
  <si>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</si>
  <si>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</si>
  <si>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</si>
  <si>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</si>
  <si>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</si>
  <si>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</si>
  <si>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</si>
  <si>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</si>
  <si>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</si>
  <si>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</si>
  <si>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</si>
  <si>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</si>
  <si>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</si>
  <si>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</si>
  <si>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</si>
  <si>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</si>
  <si>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</si>
  <si>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</si>
  <si>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</si>
  <si>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</si>
  <si>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</si>
  <si>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</si>
  <si>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</si>
  <si>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</si>
  <si>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</si>
  <si>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</si>
  <si>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</si>
  <si>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</si>
  <si>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</si>
  <si>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</si>
  <si>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</si>
  <si>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</si>
  <si>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</si>
  <si>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</si>
  <si>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</si>
  <si>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</si>
  <si>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</si>
  <si>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</si>
  <si>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</si>
  <si>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</si>
  <si>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</si>
  <si>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</si>
  <si>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</si>
  <si>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</si>
  <si>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</si>
  <si>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</si>
  <si>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</si>
  <si>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</si>
  <si>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</si>
  <si>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</si>
  <si>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</si>
  <si>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</si>
  <si>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</si>
  <si>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</si>
  <si>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</si>
  <si>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</si>
  <si>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</si>
  <si>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</si>
  <si>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</si>
  <si>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</si>
  <si>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</si>
  <si>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</si>
  <si>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</si>
  <si>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</si>
  <si>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</si>
  <si>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</si>
  <si>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</si>
  <si>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</si>
  <si>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</si>
  <si>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</si>
  <si>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</si>
  <si>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</si>
  <si>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</si>
  <si>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</si>
  <si>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</si>
  <si>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</si>
  <si>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</si>
  <si>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</si>
  <si>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</si>
  <si>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</si>
  <si>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</si>
  <si>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</si>
  <si>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</si>
  <si>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</si>
  <si>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</si>
  <si>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</si>
  <si>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</si>
  <si>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</si>
  <si>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</si>
  <si>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</si>
  <si>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</si>
  <si>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</si>
  <si>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</si>
  <si>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</si>
  <si>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</si>
  <si>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</si>
  <si>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</si>
  <si>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</si>
  <si>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</si>
  <si>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</si>
  <si>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</si>
  <si>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</si>
  <si>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</si>
  <si>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</si>
  <si>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</si>
  <si>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</si>
  <si>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</si>
  <si>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</si>
  <si>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</si>
  <si>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</si>
  <si>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</si>
  <si>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</si>
  <si>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</si>
  <si>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</si>
  <si>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</si>
  <si>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</si>
  <si>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</si>
  <si>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</si>
  <si>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</si>
  <si>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</si>
  <si>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</si>
  <si>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</si>
  <si>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</si>
  <si>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</si>
  <si>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</si>
  <si>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</si>
  <si>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</si>
  <si>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</si>
  <si>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</si>
  <si>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</si>
  <si>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</si>
  <si>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</si>
  <si>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</si>
  <si>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</si>
  <si>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</si>
  <si>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</si>
  <si>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</si>
  <si>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</si>
  <si>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</si>
  <si>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</si>
  <si>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</si>
  <si>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</si>
  <si>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</si>
  <si>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</si>
  <si>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</si>
  <si>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</si>
  <si>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</si>
  <si>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</si>
  <si>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</si>
  <si>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</si>
  <si>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</si>
  <si>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</si>
  <si>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</si>
  <si>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</si>
  <si>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</si>
  <si>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</si>
  <si>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</si>
  <si>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</si>
  <si>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</si>
  <si>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</si>
  <si>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</si>
  <si>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</si>
  <si>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</si>
  <si>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</si>
  <si>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</si>
  <si>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</si>
  <si>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</si>
  <si>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</si>
  <si>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</si>
  <si>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</si>
  <si>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</si>
  <si>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</si>
  <si>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</si>
  <si>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</si>
  <si>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</si>
  <si>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</si>
  <si>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</si>
  <si>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</si>
  <si>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</si>
  <si>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</si>
  <si>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</si>
  <si>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</si>
  <si>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</si>
  <si>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</si>
  <si>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</si>
  <si>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</si>
  <si>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</si>
  <si>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</si>
  <si>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</si>
  <si>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</si>
  <si>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</si>
  <si>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</si>
  <si>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</si>
  <si>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</si>
  <si>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</si>
  <si>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</si>
  <si>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</si>
  <si>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</si>
  <si>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</si>
  <si>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</si>
  <si>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</si>
  <si>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</si>
  <si>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</si>
  <si>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</si>
  <si>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</si>
  <si>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</si>
  <si>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</si>
  <si>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</si>
  <si>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</si>
  <si>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</si>
  <si>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</si>
  <si>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</si>
  <si>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</si>
  <si>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</si>
  <si>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</si>
  <si>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</si>
  <si>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</si>
  <si>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</si>
  <si>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</si>
  <si>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</si>
  <si>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</si>
  <si>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</si>
  <si>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</si>
  <si>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</si>
  <si>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</si>
  <si>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</si>
  <si>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</si>
  <si>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</si>
  <si>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</si>
  <si>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</si>
  <si>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</si>
  <si>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</si>
  <si>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</si>
  <si>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</si>
  <si>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</si>
  <si>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</si>
  <si>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</si>
  <si>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</si>
  <si>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</si>
  <si>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</si>
  <si>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</si>
  <si>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</si>
  <si>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</si>
  <si>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</si>
  <si>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</si>
  <si>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</si>
  <si>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</si>
  <si>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</si>
  <si>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</si>
  <si>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</si>
  <si>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</si>
  <si>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</si>
  <si>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</si>
  <si>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</si>
  <si>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</si>
  <si>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</si>
  <si>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</si>
  <si>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</si>
  <si>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</si>
  <si>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</si>
  <si>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</si>
  <si>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</si>
  <si>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</si>
  <si>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</si>
  <si>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</si>
  <si>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</si>
  <si>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</si>
  <si>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</si>
  <si>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</si>
  <si>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</si>
  <si>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</si>
  <si>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</si>
  <si>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</si>
  <si>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</si>
  <si>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</si>
  <si>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</si>
  <si>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</si>
  <si>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</si>
  <si>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</si>
  <si>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</si>
  <si>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</si>
  <si>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</si>
  <si>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</si>
  <si>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</si>
  <si>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</si>
  <si>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</si>
  <si>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</si>
  <si>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</si>
  <si>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</si>
  <si>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</si>
  <si>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</si>
  <si>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</si>
  <si>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</si>
  <si>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</si>
  <si>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</si>
  <si>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</si>
  <si>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</si>
  <si>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</si>
  <si>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</si>
  <si>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</si>
  <si>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</si>
  <si>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</si>
  <si>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</si>
  <si>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</si>
  <si>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</si>
  <si>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</si>
  <si>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</si>
  <si>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</si>
  <si>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</si>
  <si>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</si>
  <si>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</si>
  <si>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</si>
  <si>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</si>
  <si>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</si>
  <si>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</si>
  <si>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</si>
  <si>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</si>
  <si>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</si>
  <si>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</si>
  <si>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</si>
  <si>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</si>
  <si>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</si>
  <si>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</si>
  <si>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</si>
  <si>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</si>
  <si>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</si>
  <si>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</si>
  <si>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</si>
  <si>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</si>
  <si>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</si>
  <si>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</si>
  <si>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</si>
  <si>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</si>
  <si>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</si>
  <si>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</si>
  <si>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</si>
  <si>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</si>
  <si>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</si>
  <si>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</si>
  <si>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</si>
  <si>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</si>
  <si>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</si>
  <si>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</si>
  <si>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</si>
  <si>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</si>
  <si>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</si>
  <si>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</si>
  <si>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</si>
  <si>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</si>
  <si>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</si>
  <si>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</si>
  <si>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</si>
  <si>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</si>
  <si>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</si>
  <si>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</si>
  <si>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</si>
  <si>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</si>
  <si>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</si>
  <si>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</si>
  <si>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</si>
  <si>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</si>
  <si>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</si>
  <si>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</si>
  <si>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</si>
  <si>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</si>
  <si>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</si>
  <si>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</si>
  <si>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</si>
  <si>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</si>
  <si>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</si>
  <si>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</si>
  <si>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</si>
  <si>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</si>
  <si>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</si>
  <si>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</si>
  <si>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</si>
  <si>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</si>
  <si>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</si>
  <si>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</si>
  <si>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</si>
  <si>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</si>
  <si>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</si>
  <si>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</si>
  <si>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</si>
  <si>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</si>
  <si>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</si>
  <si>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</si>
  <si>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</si>
  <si>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</si>
  <si>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</si>
  <si>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</si>
  <si>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</si>
  <si>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</si>
  <si>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</si>
  <si>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</si>
  <si>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</si>
  <si>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</si>
  <si>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</si>
  <si>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</si>
  <si>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</si>
  <si>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</si>
  <si>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</si>
  <si>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</si>
  <si>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</si>
  <si>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</si>
  <si>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</si>
  <si>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</si>
  <si>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</si>
  <si>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</si>
  <si>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</si>
  <si>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</si>
  <si>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</si>
  <si>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</si>
  <si>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</si>
  <si>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</si>
  <si>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</si>
  <si>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</si>
  <si>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</si>
  <si>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</si>
  <si>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</si>
  <si>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</si>
  <si>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</si>
  <si>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</si>
  <si>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</si>
  <si>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</si>
  <si>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</si>
  <si>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</si>
  <si>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</si>
  <si>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</si>
  <si>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</si>
  <si>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</si>
  <si>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</si>
  <si>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</si>
  <si>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</si>
  <si>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</si>
  <si>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</si>
  <si>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</si>
  <si>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</si>
  <si>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</si>
  <si>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</si>
  <si>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</si>
  <si>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</si>
  <si>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</si>
  <si>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</si>
  <si>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</si>
  <si>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</si>
  <si>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</si>
  <si>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</si>
  <si>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</si>
  <si>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</si>
  <si>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</si>
  <si>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</si>
  <si>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</si>
  <si>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</si>
  <si>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</si>
  <si>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</si>
  <si>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</si>
  <si>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</si>
  <si>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</si>
  <si>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</si>
  <si>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</si>
  <si>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</si>
  <si>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</si>
  <si>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</si>
  <si>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</si>
  <si>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</si>
  <si>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</si>
  <si>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</si>
  <si>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</si>
  <si>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</si>
  <si>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</si>
  <si>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</si>
  <si>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</si>
  <si>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</si>
  <si>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</si>
  <si>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</si>
  <si>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</si>
  <si>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</si>
  <si>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</si>
  <si>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</si>
  <si>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</si>
  <si>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</si>
  <si>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</si>
  <si>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</si>
  <si>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</si>
  <si>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</si>
  <si>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</si>
  <si>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</si>
  <si>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</si>
  <si>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</si>
  <si>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</si>
  <si>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</si>
  <si>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</si>
  <si>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</si>
  <si>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</si>
  <si>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</si>
  <si>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</si>
  <si>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</si>
  <si>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</si>
  <si>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</si>
  <si>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</si>
  <si>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</si>
  <si>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</si>
  <si>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</si>
  <si>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</si>
  <si>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</si>
  <si>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</si>
  <si>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</si>
  <si>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</si>
  <si>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</si>
  <si>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</si>
  <si>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</si>
  <si>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</si>
  <si>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</si>
  <si>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</si>
  <si>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</si>
  <si>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</si>
  <si>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</si>
  <si>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</si>
  <si>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</si>
  <si>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</si>
  <si>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</si>
  <si>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</si>
  <si>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</si>
  <si>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</si>
  <si>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</si>
  <si>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</si>
  <si>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</si>
  <si>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</si>
  <si>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</si>
  <si>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</si>
  <si>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</si>
  <si>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</si>
  <si>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</si>
  <si>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</si>
  <si>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</si>
  <si>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</si>
  <si>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</si>
  <si>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</si>
  <si>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</si>
  <si>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</si>
  <si>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</si>
  <si>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</si>
  <si>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</si>
  <si>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</si>
  <si>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</si>
  <si>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</si>
  <si>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</si>
  <si>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</si>
  <si>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</si>
  <si>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</si>
  <si>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</si>
  <si>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</si>
  <si>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</si>
  <si>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</si>
  <si>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</si>
  <si>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</si>
  <si>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</si>
  <si>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</si>
  <si>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</si>
  <si>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</si>
  <si>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</si>
  <si>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</si>
  <si>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</si>
  <si>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</si>
  <si>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</si>
  <si>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</si>
  <si>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</si>
  <si>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</si>
  <si>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</si>
  <si>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</si>
  <si>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</si>
  <si>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</si>
  <si>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</si>
  <si>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</si>
  <si>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</si>
  <si>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</si>
  <si>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</si>
  <si>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</si>
  <si>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</si>
  <si>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</si>
  <si>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</si>
  <si>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</si>
  <si>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</si>
  <si>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</si>
  <si>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</si>
  <si>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</si>
  <si>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</si>
  <si>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</si>
  <si>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</si>
  <si>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</si>
  <si>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</si>
  <si>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</si>
  <si>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</si>
  <si>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</si>
  <si>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</si>
  <si>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</si>
  <si>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</si>
  <si>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</si>
  <si>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</si>
  <si>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</si>
  <si>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</si>
  <si>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</si>
  <si>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</si>
  <si>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</si>
  <si>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</si>
  <si>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</si>
  <si>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</si>
  <si>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</si>
  <si>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</si>
  <si>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</si>
  <si>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</si>
  <si>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</si>
  <si>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</si>
  <si>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</si>
  <si>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</si>
  <si>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</si>
  <si>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</si>
  <si>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</si>
  <si>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</si>
  <si>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</si>
  <si>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</si>
  <si>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</si>
  <si>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</si>
  <si>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</si>
  <si>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</si>
  <si>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</si>
  <si>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</si>
  <si>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</si>
  <si>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</si>
  <si>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</si>
  <si>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</si>
  <si>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</si>
  <si>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</si>
  <si>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</si>
  <si>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</si>
  <si>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</si>
  <si>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</si>
  <si>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</si>
  <si>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</si>
  <si>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</si>
  <si>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</si>
  <si>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</si>
  <si>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</si>
  <si>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</si>
  <si>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</si>
  <si>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</si>
  <si>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</si>
  <si>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</si>
  <si>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</si>
  <si>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</si>
  <si>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</si>
  <si>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</si>
  <si>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</si>
  <si>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</si>
  <si>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</si>
  <si>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</si>
  <si>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</si>
  <si>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</si>
  <si>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</si>
  <si>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</si>
  <si>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</si>
  <si>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</si>
  <si>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</si>
  <si>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</si>
  <si>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</si>
  <si>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</si>
  <si>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</si>
  <si>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</si>
  <si>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</si>
  <si>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</si>
  <si>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</si>
  <si>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</si>
  <si>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</si>
  <si>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</si>
  <si>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</si>
  <si>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</si>
  <si>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</si>
  <si>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</si>
  <si>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</si>
  <si>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</si>
  <si>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</si>
  <si>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</si>
  <si>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</si>
  <si>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</si>
  <si>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</si>
  <si>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</si>
  <si>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</si>
  <si>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</si>
  <si>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</si>
  <si>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</si>
  <si>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</si>
  <si>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</si>
  <si>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</si>
  <si>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</si>
  <si>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</si>
  <si>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</si>
  <si>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</si>
  <si>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</si>
  <si>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</si>
  <si>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</si>
  <si>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</si>
  <si>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</si>
  <si>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</si>
  <si>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</si>
  <si>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</si>
  <si>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</si>
  <si>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</si>
  <si>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</si>
  <si>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</si>
  <si>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</si>
  <si>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</si>
  <si>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</si>
  <si>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</si>
  <si>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</si>
  <si>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</si>
  <si>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</si>
  <si>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</si>
  <si>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</si>
  <si>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</si>
  <si>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</si>
  <si>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</si>
  <si>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</si>
  <si>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</si>
  <si>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</si>
  <si>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</si>
  <si>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</si>
  <si>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</si>
  <si>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</si>
  <si>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</si>
  <si>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</si>
  <si>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</si>
  <si>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</si>
  <si>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</si>
  <si>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</si>
  <si>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</si>
  <si>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</si>
  <si>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</si>
  <si>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</si>
  <si>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</si>
  <si>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</si>
  <si>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</si>
  <si>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</si>
  <si>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</si>
  <si>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</si>
  <si>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</si>
  <si>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</si>
  <si>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</si>
  <si>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</si>
  <si>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</si>
  <si>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</si>
  <si>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</si>
  <si>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</si>
  <si>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</si>
  <si>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</si>
  <si>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</si>
  <si>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</si>
  <si>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</si>
  <si>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</si>
  <si>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</si>
  <si>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</si>
  <si>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</si>
  <si>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</si>
  <si>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</si>
  <si>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</si>
  <si>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</si>
  <si>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</si>
  <si>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</si>
  <si>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</si>
  <si>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</si>
  <si>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</si>
  <si>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</si>
  <si>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</si>
  <si>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</si>
  <si>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</si>
  <si>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</si>
  <si>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</si>
  <si>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</si>
  <si>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</si>
  <si>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</si>
  <si>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</si>
  <si>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</si>
  <si>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</si>
  <si>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</si>
  <si>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</si>
  <si>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</si>
  <si>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</si>
  <si>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</si>
  <si>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</si>
  <si>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</si>
  <si>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</si>
  <si>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</si>
  <si>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</si>
  <si>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</si>
  <si>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</si>
  <si>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</si>
  <si>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</si>
  <si>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</si>
  <si>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</si>
  <si>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</si>
  <si>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</si>
  <si>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</si>
  <si>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</si>
  <si>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</si>
  <si>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</si>
  <si>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</si>
  <si>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</si>
  <si>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</si>
  <si>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</si>
  <si>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</si>
  <si>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</si>
  <si>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</si>
  <si>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</si>
  <si>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</si>
  <si>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</si>
  <si>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</si>
  <si>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</si>
  <si>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</si>
  <si>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</si>
  <si>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</si>
  <si>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</si>
  <si>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</si>
  <si>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</si>
  <si>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</si>
  <si>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</si>
  <si>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</si>
  <si>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</si>
  <si>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</si>
  <si>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</si>
  <si>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</si>
  <si>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</si>
  <si>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</si>
  <si>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</si>
  <si>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</si>
  <si>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</si>
  <si>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</si>
  <si>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</si>
  <si>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</si>
  <si>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</si>
  <si>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</si>
  <si>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</si>
  <si>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</si>
  <si>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</si>
  <si>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</si>
  <si>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</si>
  <si>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</si>
  <si>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</si>
  <si>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</si>
  <si>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</si>
  <si>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</si>
  <si>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</si>
  <si>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</si>
  <si>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</si>
  <si>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</si>
  <si>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</si>
  <si>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</si>
  <si>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</si>
  <si>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</si>
  <si>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</si>
  <si>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</si>
  <si>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</si>
  <si>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</si>
  <si>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</si>
  <si>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</si>
  <si>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</si>
  <si>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</si>
  <si>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</si>
  <si>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</si>
  <si>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</si>
  <si>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</si>
  <si>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</si>
  <si>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</si>
  <si>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</si>
  <si>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</si>
  <si>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</si>
  <si>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</si>
  <si>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</si>
  <si>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</si>
  <si>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</si>
  <si>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</si>
  <si>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</si>
  <si>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</si>
  <si>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</si>
  <si>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</si>
  <si>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</si>
  <si>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</si>
  <si>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</si>
  <si>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</si>
  <si>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</si>
  <si>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</si>
  <si>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</si>
  <si>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</si>
  <si>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</si>
  <si>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</si>
  <si>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</si>
  <si>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</si>
  <si>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</si>
  <si>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</si>
  <si>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</si>
  <si>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</si>
  <si>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</si>
  <si>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</si>
  <si>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</si>
  <si>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</si>
  <si>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</si>
  <si>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</si>
  <si>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</si>
  <si>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</si>
  <si>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</si>
  <si>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</si>
  <si>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</si>
  <si>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</si>
  <si>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</si>
  <si>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</si>
  <si>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</si>
  <si>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</si>
  <si>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</si>
  <si>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</si>
  <si>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</si>
  <si>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</si>
  <si>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</si>
  <si>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</si>
  <si>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</si>
  <si>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</si>
  <si>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</si>
  <si>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</si>
  <si>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</si>
  <si>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</si>
  <si>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</si>
  <si>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</si>
  <si>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</si>
  <si>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</si>
  <si>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</si>
  <si>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</si>
  <si>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</si>
  <si>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</si>
  <si>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</si>
  <si>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</si>
  <si>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</si>
  <si>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</si>
  <si>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</si>
  <si>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</si>
  <si>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</si>
  <si>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</si>
  <si>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</si>
  <si>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</si>
  <si>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</si>
  <si>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</si>
  <si>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</si>
  <si>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</si>
  <si>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</si>
  <si>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</si>
  <si>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</si>
  <si>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</si>
  <si>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</si>
  <si>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</si>
  <si>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</si>
  <si>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</si>
  <si>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</si>
  <si>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</si>
  <si>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</si>
  <si>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</si>
  <si>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</si>
  <si>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</si>
  <si>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</si>
  <si>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</si>
  <si>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</si>
  <si>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</si>
  <si>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</si>
  <si>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</si>
  <si>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</si>
  <si>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</si>
  <si>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</si>
  <si>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</si>
  <si>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</si>
  <si>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</si>
  <si>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</si>
  <si>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</si>
  <si>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</si>
  <si>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</si>
  <si>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</si>
  <si>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</si>
  <si>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</si>
  <si>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</si>
  <si>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</si>
  <si>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</si>
  <si>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</si>
  <si>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</si>
  <si>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</si>
  <si>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</si>
  <si>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</si>
  <si>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</si>
  <si>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</si>
  <si>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</si>
  <si>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</si>
  <si>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</si>
  <si>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</si>
  <si>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</si>
  <si>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</si>
  <si>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</si>
  <si>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</si>
  <si>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</si>
  <si>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</si>
  <si>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</si>
  <si>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</si>
  <si>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</si>
  <si>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</si>
  <si>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</si>
  <si>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</si>
  <si>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</si>
  <si>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</si>
  <si>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</si>
  <si>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</si>
  <si>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</si>
  <si>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</si>
  <si>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</si>
  <si>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</si>
  <si>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</si>
  <si>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</si>
  <si>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</si>
  <si>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</si>
  <si>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</si>
  <si>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</si>
  <si>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</si>
  <si>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</si>
  <si>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</si>
  <si>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</si>
  <si>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</si>
  <si>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</si>
  <si>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</si>
  <si>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</si>
  <si>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</si>
  <si>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</si>
  <si>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</si>
  <si>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</si>
  <si>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</si>
  <si>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</si>
  <si>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</si>
  <si>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</si>
  <si>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</si>
  <si>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</si>
  <si>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</si>
  <si>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</si>
  <si>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</si>
  <si>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</si>
  <si>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</si>
  <si>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</si>
  <si>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</si>
  <si>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</si>
  <si>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</si>
  <si>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</si>
  <si>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</si>
  <si>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</si>
  <si>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</si>
  <si>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</si>
  <si>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</si>
  <si>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</si>
  <si>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</si>
  <si>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</si>
  <si>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</si>
  <si>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</si>
  <si>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</si>
  <si>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</si>
  <si>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</si>
  <si>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</si>
  <si>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</si>
  <si>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</si>
  <si>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</si>
  <si>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</si>
  <si>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</si>
  <si>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</si>
  <si>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</si>
  <si>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</si>
  <si>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</si>
  <si>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</si>
  <si>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</si>
  <si>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</si>
  <si>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</si>
  <si>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</si>
  <si>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</si>
  <si>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</si>
  <si>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</si>
  <si>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</si>
  <si>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</si>
  <si>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</si>
  <si>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</si>
  <si>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</si>
  <si>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</si>
  <si>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</si>
  <si>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</si>
  <si>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</si>
  <si>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</si>
  <si>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</si>
  <si>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</si>
  <si>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</si>
  <si>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</si>
  <si>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</si>
  <si>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</si>
  <si>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</si>
  <si>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</si>
  <si>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</si>
  <si>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</si>
  <si>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</si>
  <si>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</si>
  <si>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</si>
  <si>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</si>
  <si>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</si>
  <si>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</si>
  <si>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</si>
  <si>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</si>
  <si>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</si>
  <si>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</si>
  <si>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</si>
  <si>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</si>
  <si>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</si>
  <si>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</si>
  <si>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</si>
  <si>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</si>
  <si>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</si>
  <si>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</si>
  <si>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</si>
  <si>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</si>
  <si>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</si>
  <si>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</si>
  <si>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</si>
  <si>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</si>
  <si>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</si>
  <si>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</si>
  <si>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</si>
  <si>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</si>
  <si>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</si>
  <si>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</si>
  <si>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</si>
  <si>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</si>
  <si>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</si>
  <si>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</si>
  <si>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</si>
  <si>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</si>
  <si>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</si>
  <si>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</si>
  <si>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</si>
  <si>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</si>
  <si>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</si>
  <si>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</si>
  <si>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</si>
  <si>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</si>
  <si>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</si>
  <si>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</si>
  <si>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</si>
  <si>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</si>
  <si>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</si>
  <si>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</si>
  <si>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</si>
  <si>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</si>
  <si>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</si>
  <si>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</si>
  <si>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</si>
  <si>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</si>
  <si>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</si>
  <si>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</si>
  <si>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</si>
  <si>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</si>
  <si>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</si>
  <si>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</si>
  <si>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</si>
  <si>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</si>
  <si>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</si>
  <si>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</si>
  <si>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</si>
  <si>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</si>
  <si>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</si>
  <si>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</si>
  <si>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</si>
  <si>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</si>
  <si>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</si>
  <si>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</si>
  <si>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</si>
  <si>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</si>
  <si>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</si>
  <si>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</si>
  <si>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</si>
  <si>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</si>
  <si>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</si>
  <si>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</si>
  <si>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</si>
  <si>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</si>
  <si>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</si>
  <si>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</si>
  <si>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</si>
  <si>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</si>
  <si>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</si>
  <si>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</si>
  <si>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</si>
  <si>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</si>
  <si>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</si>
  <si>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</si>
  <si>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</si>
  <si>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</si>
  <si>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</si>
  <si>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</si>
  <si>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</si>
  <si>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</si>
  <si>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</si>
  <si>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</si>
  <si>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</si>
  <si>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</si>
  <si>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</si>
  <si>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</si>
  <si>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</si>
  <si>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</si>
  <si>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</si>
  <si>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</si>
  <si>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</si>
  <si>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</si>
  <si>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</si>
  <si>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</si>
  <si>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</si>
  <si>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</si>
  <si>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</si>
  <si>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</si>
  <si>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</si>
  <si>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</si>
  <si>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</si>
  <si>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</si>
  <si>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</si>
  <si>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</si>
  <si>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</si>
  <si>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</si>
  <si>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</si>
  <si>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</si>
  <si>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</si>
  <si>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</si>
  <si>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</si>
  <si>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</si>
  <si>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</si>
  <si>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</si>
  <si>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</si>
  <si>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</si>
  <si>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</si>
  <si>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</si>
  <si>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</si>
  <si>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</si>
  <si>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</si>
  <si>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</si>
  <si>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</si>
  <si>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</si>
  <si>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</si>
  <si>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</si>
  <si>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</si>
  <si>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</si>
  <si>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</si>
  <si>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</si>
  <si>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</si>
  <si>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</si>
  <si>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</si>
  <si>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</si>
  <si>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</si>
  <si>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</si>
  <si>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</si>
  <si>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</si>
  <si>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</si>
  <si>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</si>
  <si>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</si>
  <si>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</si>
  <si>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</si>
  <si>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</si>
  <si>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</si>
  <si>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</si>
  <si>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</si>
  <si>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</si>
  <si>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</si>
  <si>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</si>
  <si>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</si>
  <si>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</si>
  <si>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</si>
  <si>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</si>
  <si>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</si>
  <si>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</si>
  <si>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</si>
  <si>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</si>
  <si>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</si>
  <si>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</si>
  <si>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</si>
  <si>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</si>
  <si>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</si>
  <si>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</si>
  <si>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</si>
  <si>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</si>
  <si>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</si>
  <si>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</si>
  <si>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</si>
  <si>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</si>
  <si>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</si>
  <si>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</si>
  <si>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</si>
  <si>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</si>
  <si>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</si>
  <si>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</si>
  <si>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</si>
  <si>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</si>
  <si>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</si>
  <si>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</si>
  <si>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</si>
  <si>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</si>
  <si>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</si>
  <si>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</si>
  <si>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</si>
  <si>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</si>
  <si>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</si>
  <si>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</si>
  <si>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</si>
  <si>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</si>
  <si>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</si>
  <si>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</si>
  <si>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</si>
  <si>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</si>
  <si>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</si>
  <si>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</si>
  <si>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</si>
  <si>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</si>
  <si>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</si>
  <si>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</si>
  <si>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</si>
  <si>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</si>
  <si>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</si>
  <si>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</si>
  <si>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</si>
  <si>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</si>
  <si>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</si>
  <si>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</si>
  <si>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</si>
  <si>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</si>
  <si>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</si>
  <si>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</si>
  <si>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</si>
  <si>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</si>
  <si>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</si>
  <si>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</si>
  <si>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</si>
  <si>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</si>
  <si>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</si>
  <si>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</si>
  <si>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</si>
  <si>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</si>
  <si>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</si>
  <si>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</si>
  <si>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</si>
  <si>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</si>
  <si>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</si>
  <si>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</si>
  <si>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</si>
  <si>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</si>
  <si>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</si>
  <si>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</si>
  <si>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</si>
  <si>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</si>
  <si>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</si>
  <si>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</si>
  <si>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</si>
  <si>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</si>
  <si>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</si>
  <si>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</si>
  <si>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</si>
  <si>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</si>
  <si>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</si>
  <si>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</si>
  <si>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</si>
  <si>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</si>
  <si>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</si>
  <si>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</si>
  <si>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</si>
  <si>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</si>
  <si>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</si>
  <si>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</si>
  <si>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</si>
  <si>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</si>
  <si>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</si>
  <si>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</si>
  <si>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</si>
  <si>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</si>
  <si>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</si>
  <si>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</si>
  <si>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</si>
  <si>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</si>
  <si>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</si>
  <si>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</si>
  <si>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</si>
  <si>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</si>
  <si>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</si>
  <si>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</si>
  <si>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</si>
  <si>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</si>
  <si>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</si>
  <si>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</si>
  <si>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</si>
  <si>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</si>
  <si>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</si>
  <si>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</si>
  <si>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</si>
  <si>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</si>
  <si>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</si>
  <si>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</si>
  <si>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</si>
  <si>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</si>
  <si>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</si>
  <si>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</si>
  <si>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</si>
  <si>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</si>
  <si>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</si>
  <si>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</si>
  <si>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</si>
  <si>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</si>
  <si>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</si>
  <si>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</si>
  <si>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</si>
  <si>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</si>
  <si>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</si>
  <si>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</si>
  <si>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</si>
  <si>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</si>
  <si>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</si>
  <si>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</si>
  <si>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</si>
  <si>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</si>
  <si>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</si>
  <si>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</si>
  <si>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</si>
  <si>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</si>
  <si>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</si>
  <si>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</si>
  <si>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</si>
  <si>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</si>
  <si>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</si>
  <si>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</si>
  <si>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</si>
  <si>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</si>
  <si>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</si>
  <si>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</si>
  <si>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</si>
  <si>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</si>
  <si>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</si>
  <si>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</si>
  <si>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</si>
  <si>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</si>
  <si>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</si>
  <si>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</si>
  <si>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</si>
  <si>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</si>
  <si>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</si>
  <si>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</si>
  <si>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</si>
  <si>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</si>
  <si>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</si>
  <si>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</si>
  <si>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</si>
  <si>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</si>
  <si>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</si>
  <si>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</si>
  <si>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</si>
  <si>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</si>
  <si>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</si>
  <si>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</si>
  <si>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</si>
  <si>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</si>
  <si>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</si>
  <si>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</si>
  <si>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</si>
  <si>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</si>
  <si>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</si>
  <si>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</si>
  <si>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</si>
  <si>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</si>
  <si>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</si>
  <si>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</si>
  <si>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</si>
  <si>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</si>
  <si>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</si>
  <si>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</si>
  <si>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</si>
  <si>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</si>
  <si>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</si>
  <si>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</si>
  <si>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</si>
  <si>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</si>
  <si>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</si>
  <si>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</si>
  <si>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</si>
  <si>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</si>
  <si>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</si>
  <si>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</si>
  <si>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</si>
  <si>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</si>
  <si>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</si>
  <si>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</si>
  <si>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</si>
  <si>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</si>
  <si>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</si>
  <si>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</si>
  <si>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</si>
  <si>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</si>
  <si>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</si>
  <si>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</si>
  <si>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</si>
  <si>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</si>
  <si>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</si>
  <si>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</si>
  <si>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</si>
  <si>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</si>
  <si>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</si>
  <si>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</si>
  <si>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</si>
  <si>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</si>
  <si>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</si>
  <si>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</si>
  <si>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</si>
  <si>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</si>
  <si>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</si>
  <si>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</si>
  <si>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</si>
  <si>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</si>
  <si>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</si>
  <si>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</si>
  <si>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</si>
  <si>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</si>
  <si>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</si>
  <si>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</si>
  <si>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</si>
  <si>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</si>
  <si>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</si>
  <si>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</si>
  <si>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</si>
  <si>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</si>
  <si>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</si>
  <si>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</si>
  <si>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</si>
  <si>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</si>
  <si>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</si>
  <si>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</si>
  <si>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</si>
  <si>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</si>
  <si>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</si>
  <si>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</si>
  <si>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</si>
  <si>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</si>
  <si>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</si>
  <si>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</si>
  <si>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</si>
  <si>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</si>
  <si>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</si>
  <si>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</si>
  <si>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</si>
  <si>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</si>
  <si>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</si>
  <si>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</si>
  <si>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</si>
  <si>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</si>
  <si>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</si>
  <si>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</si>
  <si>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</si>
  <si>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</si>
  <si>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</si>
  <si>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</si>
  <si>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</si>
  <si>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</si>
  <si>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</si>
  <si>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</si>
  <si>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</si>
  <si>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</si>
  <si>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</si>
  <si>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</si>
  <si>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</si>
  <si>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</si>
  <si>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</si>
  <si>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</si>
  <si>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</si>
  <si>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</si>
  <si>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</si>
  <si>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</si>
  <si>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</si>
  <si>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</si>
  <si>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</si>
  <si>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</si>
  <si>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</si>
  <si>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</si>
  <si>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</si>
  <si>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</si>
  <si>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</si>
  <si>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</si>
  <si>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</si>
  <si>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</si>
  <si>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</si>
  <si>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</si>
  <si>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</si>
  <si>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</si>
  <si>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</si>
  <si>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</si>
  <si>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</si>
  <si>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</si>
  <si>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</si>
  <si>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</si>
  <si>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</si>
  <si>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</si>
  <si>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</si>
  <si>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</si>
  <si>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</si>
  <si>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</si>
  <si>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</si>
  <si>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</si>
  <si>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</si>
  <si>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</si>
  <si>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</si>
  <si>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</si>
  <si>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</si>
  <si>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</si>
  <si>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</si>
  <si>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</si>
  <si>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</si>
  <si>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</si>
  <si>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</si>
  <si>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</si>
  <si>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</si>
  <si>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</si>
  <si>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</si>
  <si>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</si>
  <si>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</si>
  <si>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</si>
  <si>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</si>
  <si>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</si>
  <si>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</si>
  <si>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</si>
  <si>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</si>
  <si>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</si>
  <si>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</si>
  <si>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</si>
  <si>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</si>
  <si>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</si>
  <si>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</si>
  <si>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</si>
  <si>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</si>
  <si>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</si>
  <si>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</si>
  <si>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</si>
  <si>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</si>
  <si>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</si>
  <si>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</si>
  <si>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</si>
  <si>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</si>
  <si>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</si>
  <si>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</si>
  <si>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</si>
  <si>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</si>
  <si>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</si>
  <si>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</si>
  <si>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</si>
  <si>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</si>
  <si>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</si>
  <si>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</si>
  <si>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</si>
  <si>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</si>
  <si>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</si>
  <si>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</si>
  <si>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</si>
  <si>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</si>
  <si>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</si>
  <si>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</si>
  <si>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</si>
  <si>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</si>
  <si>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</si>
  <si>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</si>
  <si>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</si>
  <si>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</si>
  <si>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</si>
  <si>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</si>
  <si>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</si>
  <si>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</si>
  <si>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</si>
  <si>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</si>
  <si>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</si>
  <si>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</si>
  <si>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</si>
  <si>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</si>
  <si>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</si>
  <si>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</si>
  <si>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</si>
  <si>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</si>
  <si>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</si>
  <si>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</si>
  <si>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</si>
  <si>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</si>
  <si>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</si>
  <si>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</si>
  <si>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</si>
  <si>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</si>
  <si>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</si>
  <si>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</si>
  <si>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</si>
  <si>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</si>
  <si>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</si>
  <si>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</si>
  <si>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</si>
  <si>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</si>
  <si>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</si>
  <si>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</si>
  <si>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</si>
  <si>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</si>
  <si>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</si>
  <si>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</si>
  <si>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</si>
  <si>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</si>
  <si>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</si>
  <si>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</si>
  <si>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</si>
  <si>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</si>
  <si>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</si>
  <si>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</si>
  <si>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</si>
  <si>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</si>
  <si>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</si>
  <si>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</si>
  <si>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</si>
  <si>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</si>
  <si>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</si>
  <si>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</si>
  <si>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</si>
  <si>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</si>
  <si>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</si>
  <si>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</si>
  <si>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</si>
  <si>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</si>
  <si>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</si>
  <si>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</si>
  <si>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</si>
  <si>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</si>
  <si>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</si>
  <si>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</si>
  <si>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</si>
  <si>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</si>
  <si>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</si>
  <si>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</si>
  <si>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</si>
  <si>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</si>
  <si>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</si>
  <si>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</si>
  <si>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</si>
  <si>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</si>
  <si>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</si>
  <si>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</si>
  <si>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</si>
  <si>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</si>
  <si>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</si>
  <si>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</si>
  <si>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</si>
  <si>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</si>
  <si>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</si>
  <si>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</si>
  <si>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</si>
  <si>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</si>
  <si>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</si>
  <si>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</si>
  <si>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</si>
  <si>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</si>
  <si>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</si>
  <si>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</si>
  <si>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</si>
  <si>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</si>
  <si>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</si>
  <si>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</si>
  <si>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</si>
  <si>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</si>
  <si>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</si>
  <si>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</si>
  <si>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</si>
  <si>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</si>
  <si>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</si>
  <si>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</si>
  <si>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</si>
  <si>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</si>
  <si>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</si>
  <si>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</si>
  <si>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</si>
  <si>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</si>
  <si>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</si>
  <si>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</si>
  <si>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</si>
  <si>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</si>
  <si>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</si>
  <si>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</si>
  <si>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</si>
  <si>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</si>
  <si>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</si>
  <si>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</si>
  <si>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</si>
  <si>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</si>
  <si>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</si>
  <si>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</si>
  <si>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</si>
  <si>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</si>
  <si>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</si>
  <si>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</si>
  <si>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</si>
  <si>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</si>
  <si>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</si>
  <si>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</si>
  <si>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</si>
  <si>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</si>
  <si>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</si>
  <si>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</si>
  <si>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</si>
  <si>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</si>
  <si>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</si>
  <si>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</si>
  <si>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</si>
  <si>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</si>
  <si>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</si>
  <si>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</si>
  <si>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</si>
  <si>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</si>
  <si>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</si>
  <si>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</si>
  <si>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</si>
  <si>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</si>
  <si>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</si>
  <si>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</si>
  <si>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</si>
  <si>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</si>
  <si>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</si>
  <si>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</si>
  <si>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</si>
  <si>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</si>
  <si>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</si>
  <si>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</si>
  <si>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</si>
  <si>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</si>
  <si>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</si>
  <si>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</si>
  <si>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</si>
  <si>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</si>
  <si>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</si>
  <si>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</si>
  <si>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</si>
  <si>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</si>
  <si>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</si>
  <si>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</si>
  <si>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</si>
  <si>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</si>
  <si>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</si>
  <si>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</si>
  <si>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</si>
  <si>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</si>
  <si>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</si>
  <si>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</si>
  <si>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</si>
  <si>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</si>
  <si>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</si>
  <si>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</si>
  <si>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</si>
  <si>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</si>
  <si>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</si>
  <si>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</si>
  <si>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</si>
  <si>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</si>
  <si>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</si>
  <si>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</si>
  <si>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</si>
  <si>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</si>
  <si>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</si>
  <si>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</si>
  <si>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</si>
  <si>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</si>
  <si>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</si>
  <si>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</si>
  <si>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</si>
  <si>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</si>
  <si>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</si>
  <si>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</si>
  <si>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</si>
  <si>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</si>
  <si>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</si>
  <si>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</si>
  <si>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</si>
  <si>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</si>
  <si>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</si>
  <si>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</si>
  <si>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</si>
  <si>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</si>
  <si>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</si>
  <si>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</si>
  <si>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</si>
  <si>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</si>
  <si>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</si>
  <si>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</si>
  <si>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</si>
  <si>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</si>
  <si>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</si>
  <si>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</si>
  <si>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</si>
  <si>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</si>
  <si>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</si>
  <si>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</si>
  <si>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</si>
  <si>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</si>
  <si>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</si>
  <si>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</si>
  <si>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</si>
  <si>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</si>
  <si>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</si>
  <si>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</si>
  <si>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</si>
  <si>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</si>
  <si>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</si>
  <si>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</si>
  <si>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</si>
  <si>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</si>
  <si>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</si>
  <si>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</si>
  <si>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</si>
  <si>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</si>
  <si>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</si>
  <si>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</si>
  <si>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</si>
  <si>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</si>
  <si>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</si>
  <si>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</si>
  <si>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</si>
  <si>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</si>
  <si>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</si>
  <si>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</si>
  <si>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</si>
  <si>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</si>
  <si>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</si>
  <si>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</si>
  <si>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</si>
  <si>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</si>
  <si>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</si>
  <si>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</si>
  <si>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</si>
  <si>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</si>
  <si>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</si>
  <si>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</si>
  <si>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</si>
  <si>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</si>
  <si>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</si>
  <si>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</si>
  <si>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</si>
  <si>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</si>
  <si>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</si>
  <si>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</si>
  <si>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</si>
  <si>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</si>
  <si>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</si>
  <si>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</si>
  <si>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</si>
  <si>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</si>
  <si>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</si>
  <si>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</si>
  <si>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</si>
  <si>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</si>
  <si>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</si>
  <si>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</si>
  <si>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</si>
  <si>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</si>
  <si>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</si>
  <si>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</si>
  <si>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</si>
  <si>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</si>
  <si>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</si>
  <si>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</si>
  <si>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</si>
  <si>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</si>
  <si>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</si>
  <si>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</si>
  <si>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</si>
  <si>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</si>
  <si>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</si>
  <si>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</si>
  <si>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</si>
  <si>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</si>
  <si>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</si>
  <si>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</si>
  <si>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</si>
  <si>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</si>
  <si>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</si>
  <si>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</si>
  <si>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</si>
  <si>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</si>
  <si>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</si>
  <si>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</si>
  <si>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</si>
  <si>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</si>
  <si>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</si>
  <si>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</si>
  <si>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</si>
  <si>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</si>
  <si>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</si>
  <si>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</si>
  <si>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</si>
  <si>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</si>
  <si>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</si>
  <si>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</si>
  <si>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</si>
  <si>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</si>
  <si>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</si>
  <si>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</si>
  <si>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</si>
  <si>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</si>
  <si>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</si>
  <si>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</si>
  <si>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</si>
  <si>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</si>
  <si>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</si>
  <si>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</si>
  <si>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</si>
  <si>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</si>
  <si>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</si>
  <si>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</si>
  <si>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</si>
  <si>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</si>
  <si>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</si>
  <si>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</si>
  <si>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</si>
  <si>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</si>
  <si>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</si>
  <si>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</si>
  <si>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</si>
  <si>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</si>
  <si>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</si>
  <si>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</si>
  <si>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</si>
  <si>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</si>
  <si>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</si>
  <si>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</si>
  <si>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</si>
  <si>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</si>
  <si>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</si>
  <si>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</si>
  <si>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</si>
  <si>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</si>
  <si>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</si>
  <si>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</si>
  <si>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</si>
  <si>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</si>
  <si>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</si>
  <si>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</si>
  <si>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</si>
  <si>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</si>
  <si>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</si>
  <si>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</si>
  <si>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</si>
  <si>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</si>
  <si>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</si>
  <si>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</si>
  <si>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</si>
  <si>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</si>
  <si>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</si>
  <si>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</si>
  <si>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</si>
  <si>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</si>
  <si>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</si>
  <si>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</si>
  <si>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</si>
  <si>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</si>
  <si>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</si>
  <si>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</si>
  <si>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</si>
  <si>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</si>
  <si>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</si>
  <si>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</si>
  <si>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</si>
  <si>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</si>
  <si>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</si>
  <si>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</si>
  <si>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</si>
  <si>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</si>
  <si>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</si>
  <si>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</si>
  <si>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</si>
  <si>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</si>
  <si>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</si>
  <si>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</si>
  <si>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</si>
  <si>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</si>
  <si>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</si>
  <si>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</si>
  <si>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</si>
  <si>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</si>
  <si>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</si>
  <si>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</si>
  <si>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</si>
  <si>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</si>
  <si>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</si>
  <si>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</si>
  <si>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</si>
  <si>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</si>
  <si>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</si>
  <si>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</si>
  <si>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</si>
  <si>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</si>
  <si>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</si>
  <si>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</si>
  <si>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</si>
  <si>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</si>
  <si>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</si>
  <si>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</si>
  <si>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</si>
  <si>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</si>
  <si>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</si>
  <si>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</si>
  <si>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</si>
  <si>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</si>
  <si>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</si>
  <si>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</si>
  <si>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</si>
  <si>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</si>
  <si>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</si>
  <si>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</si>
  <si>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</si>
  <si>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</si>
  <si>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</si>
  <si>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</si>
  <si>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</si>
  <si>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</si>
  <si>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</si>
  <si>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</si>
  <si>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</si>
  <si>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</si>
  <si>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</si>
  <si>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</si>
  <si>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</si>
  <si>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</si>
  <si>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</si>
  <si>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</si>
  <si>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</si>
  <si>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</si>
  <si>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</si>
  <si>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</si>
  <si>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</si>
  <si>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</si>
  <si>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</si>
  <si>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</si>
  <si>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</si>
  <si>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</si>
  <si>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</si>
  <si>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</si>
  <si>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</si>
  <si>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</si>
  <si>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</si>
  <si>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</si>
  <si>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</si>
  <si>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</si>
  <si>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</si>
  <si>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</si>
  <si>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</si>
  <si>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</si>
  <si>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</si>
  <si>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</si>
  <si>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</si>
  <si>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</si>
  <si>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</si>
  <si>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</si>
  <si>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</si>
  <si>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</si>
  <si>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</si>
  <si>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</si>
  <si>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</si>
  <si>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</si>
  <si>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</si>
  <si>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</si>
  <si>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</si>
  <si>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</si>
  <si>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</si>
  <si>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</si>
  <si>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</si>
  <si>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</si>
  <si>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</si>
  <si>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</si>
  <si>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</si>
  <si>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</si>
  <si>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</si>
  <si>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</si>
  <si>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</si>
  <si>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</si>
  <si>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</si>
  <si>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</si>
  <si>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</si>
  <si>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</si>
  <si>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</si>
  <si>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</si>
  <si>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</si>
  <si>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</si>
  <si>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</si>
  <si>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</si>
  <si>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</si>
  <si>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</si>
  <si>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</si>
  <si>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</si>
  <si>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</si>
  <si>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</si>
  <si>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</si>
  <si>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</si>
  <si>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</si>
  <si>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</si>
  <si>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</si>
  <si>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</si>
  <si>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</si>
  <si>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</si>
  <si>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</si>
  <si>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</si>
  <si>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</si>
  <si>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</si>
  <si>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</si>
  <si>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</si>
  <si>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</si>
  <si>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</si>
  <si>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</si>
  <si>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</si>
  <si>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</si>
  <si>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</si>
  <si>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</si>
  <si>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</si>
  <si>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</si>
  <si>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</si>
  <si>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</si>
  <si>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</si>
  <si>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</si>
  <si>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</si>
  <si>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</si>
  <si>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</si>
  <si>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</si>
  <si>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</si>
  <si>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</si>
  <si>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</si>
  <si>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</si>
  <si>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</si>
  <si>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</si>
  <si>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</si>
  <si>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</si>
  <si>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</si>
  <si>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</si>
  <si>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</si>
  <si>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</si>
  <si>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</si>
  <si>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</si>
  <si>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</si>
  <si>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</si>
  <si>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</si>
  <si>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</si>
  <si>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</si>
  <si>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</si>
  <si>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</si>
  <si>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</si>
  <si>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</si>
  <si>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</si>
  <si>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</si>
  <si>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</si>
  <si>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</si>
  <si>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</si>
  <si>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</si>
  <si>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</si>
  <si>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</si>
  <si>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</si>
  <si>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</si>
  <si>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</si>
  <si>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</si>
  <si>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</si>
  <si>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</si>
  <si>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</si>
  <si>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</si>
  <si>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</si>
  <si>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</si>
  <si>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</si>
  <si>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</si>
  <si>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</si>
  <si>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</si>
  <si>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</si>
  <si>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</si>
  <si>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</si>
  <si>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</si>
  <si>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</si>
  <si>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</si>
  <si>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</si>
  <si>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</si>
  <si>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</si>
  <si>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</si>
  <si>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</si>
  <si>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</si>
  <si>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</si>
  <si>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</si>
  <si>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</si>
  <si>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</si>
  <si>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</si>
  <si>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</si>
  <si>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</si>
  <si>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</si>
  <si>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</si>
  <si>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</si>
  <si>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</si>
  <si>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</si>
  <si>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</si>
  <si>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</si>
  <si>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</si>
  <si>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</si>
  <si>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</si>
  <si>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</si>
  <si>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</si>
  <si>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</si>
  <si>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</si>
  <si>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</si>
  <si>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</si>
  <si>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</si>
  <si>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</si>
  <si>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</si>
  <si>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</si>
  <si>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</si>
  <si>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</si>
  <si>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</si>
  <si>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</si>
  <si>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</si>
  <si>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</si>
  <si>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</si>
  <si>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</si>
  <si>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</si>
  <si>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</si>
  <si>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</si>
  <si>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</si>
  <si>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</si>
  <si>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</si>
  <si>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</si>
  <si>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</si>
  <si>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</si>
  <si>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</si>
  <si>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</si>
  <si>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</si>
  <si>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</si>
  <si>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</si>
  <si>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</si>
  <si>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</si>
  <si>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</si>
  <si>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</si>
  <si>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</si>
  <si>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</si>
  <si>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</si>
  <si>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</si>
  <si>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</si>
  <si>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</si>
  <si>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</si>
  <si>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</si>
  <si>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</si>
  <si>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</si>
  <si>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</si>
  <si>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</si>
  <si>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</si>
  <si>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</si>
  <si>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</si>
  <si>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</si>
  <si>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</si>
  <si>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</si>
  <si>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</si>
  <si>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</si>
  <si>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</si>
  <si>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</si>
  <si>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</si>
  <si>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</si>
  <si>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</si>
  <si>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</si>
  <si>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</si>
  <si>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</si>
  <si>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</si>
  <si>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</si>
  <si>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</si>
  <si>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</si>
  <si>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</si>
  <si>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</si>
  <si>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</si>
  <si>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</si>
  <si>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</si>
  <si>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</si>
  <si>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</si>
  <si>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</si>
  <si>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</si>
  <si>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</si>
  <si>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</si>
  <si>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</si>
  <si>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</si>
  <si>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</si>
  <si>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</si>
  <si>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</si>
  <si>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</si>
  <si>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</si>
  <si>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</si>
  <si>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</si>
  <si>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</si>
  <si>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</si>
  <si>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</si>
  <si>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</si>
  <si>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</si>
  <si>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</si>
  <si>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</si>
  <si>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</si>
  <si>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</si>
  <si>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</si>
  <si>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</si>
  <si>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</si>
  <si>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</si>
  <si>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</si>
  <si>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</si>
  <si>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</si>
  <si>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</si>
  <si>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</si>
  <si>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</si>
  <si>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</si>
  <si>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</si>
  <si>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</si>
  <si>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</si>
  <si>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</si>
  <si>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</si>
  <si>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</si>
  <si>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</si>
  <si>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</si>
  <si>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</si>
  <si>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</si>
  <si>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</si>
  <si>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</si>
  <si>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</si>
  <si>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</si>
  <si>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</si>
  <si>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</si>
  <si>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</si>
  <si>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</si>
  <si>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</si>
  <si>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</si>
  <si>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</si>
  <si>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</si>
  <si>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</si>
  <si>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</si>
  <si>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</si>
  <si>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</si>
  <si>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</si>
  <si>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</si>
  <si>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</si>
  <si>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</si>
  <si>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</si>
  <si>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</si>
  <si>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</si>
  <si>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</si>
  <si>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</si>
  <si>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</si>
  <si>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</si>
  <si>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</si>
  <si>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</si>
  <si>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</si>
  <si>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</si>
  <si>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</si>
  <si>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</si>
  <si>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</si>
  <si>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</si>
  <si>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</si>
  <si>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</si>
  <si>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</si>
  <si>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</si>
  <si>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</si>
  <si>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</si>
  <si>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</si>
  <si>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</si>
  <si>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</si>
  <si>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</si>
  <si>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</si>
  <si>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</si>
  <si>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</si>
  <si>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</si>
  <si>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</si>
  <si>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</si>
  <si>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</si>
  <si>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</si>
  <si>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</si>
  <si>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</si>
  <si>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</si>
  <si>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</si>
  <si>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</si>
  <si>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</si>
  <si>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</si>
  <si>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</si>
  <si>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</si>
  <si>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</si>
  <si>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</si>
  <si>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</si>
  <si>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</si>
  <si>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</si>
  <si>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</si>
  <si>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</si>
  <si>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</si>
  <si>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</si>
  <si>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</si>
  <si>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</si>
  <si>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</si>
  <si>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</si>
  <si>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</si>
  <si>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</si>
  <si>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</si>
  <si>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</si>
  <si>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</si>
  <si>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</si>
  <si>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</si>
  <si>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</si>
  <si>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</si>
  <si>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</si>
  <si>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</si>
  <si>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</si>
  <si>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</si>
  <si>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</si>
  <si>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</si>
  <si>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</si>
  <si>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</si>
  <si>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</si>
  <si>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</si>
  <si>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</si>
  <si>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</si>
  <si>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</si>
  <si>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</si>
  <si>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</si>
  <si>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</si>
  <si>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</si>
  <si>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</si>
  <si>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</si>
  <si>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</si>
  <si>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</si>
  <si>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</si>
  <si>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</si>
  <si>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</si>
  <si>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</si>
  <si>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</si>
  <si>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</si>
  <si>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</si>
  <si>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</si>
  <si>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</si>
  <si>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</si>
  <si>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</si>
  <si>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</si>
  <si>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</si>
  <si>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</si>
  <si>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</si>
  <si>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</si>
  <si>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</si>
  <si>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</si>
  <si>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</si>
  <si>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</si>
  <si>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</si>
  <si>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</si>
  <si>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</si>
  <si>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</si>
  <si>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</si>
  <si>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</si>
  <si>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</si>
  <si>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</si>
  <si>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</si>
  <si>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</si>
  <si>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</si>
  <si>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</si>
  <si>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</si>
  <si>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</si>
  <si>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</si>
  <si>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</si>
  <si>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</si>
  <si>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</si>
  <si>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</si>
  <si>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</si>
  <si>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</si>
  <si>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</si>
  <si>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</si>
  <si>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</si>
  <si>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</si>
  <si>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</si>
  <si>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</si>
  <si>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</si>
  <si>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</si>
  <si>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</si>
  <si>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</si>
  <si>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</si>
  <si>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</si>
  <si>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</si>
  <si>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</si>
  <si>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</si>
  <si>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</si>
  <si>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</si>
  <si>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</si>
  <si>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</si>
  <si>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</si>
  <si>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</si>
  <si>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</si>
  <si>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</si>
  <si>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</si>
  <si>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</si>
  <si>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</si>
  <si>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</si>
  <si>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</si>
  <si>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</si>
  <si>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</si>
  <si>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</si>
  <si>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</si>
  <si>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</si>
  <si>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</si>
  <si>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</si>
  <si>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</si>
  <si>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</si>
  <si>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</si>
  <si>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</si>
  <si>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</si>
  <si>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</si>
  <si>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</si>
  <si>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</si>
  <si>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</si>
  <si>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</si>
  <si>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</si>
  <si>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</si>
  <si>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</si>
  <si>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</si>
  <si>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</si>
  <si>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</si>
  <si>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</si>
  <si>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</si>
  <si>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</si>
  <si>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</si>
  <si>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</si>
  <si>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</si>
  <si>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</si>
  <si>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</si>
  <si>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</si>
  <si>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</si>
  <si>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</si>
  <si>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</si>
  <si>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</si>
  <si>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</si>
  <si>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</si>
  <si>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</si>
  <si>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</si>
  <si>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</si>
  <si>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</si>
  <si>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</si>
  <si>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</si>
  <si>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</si>
  <si>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</si>
  <si>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</si>
  <si>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</si>
  <si>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</si>
  <si>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</si>
  <si>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</si>
  <si>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</si>
  <si>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</si>
  <si>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</si>
  <si>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</si>
  <si>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</si>
  <si>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</si>
  <si>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</si>
  <si>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</si>
  <si>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</si>
  <si>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</si>
  <si>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</si>
  <si>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</si>
  <si>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</si>
  <si>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</si>
  <si>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</si>
  <si>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</si>
  <si>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</si>
  <si>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</si>
  <si>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</si>
  <si>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</si>
  <si>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</si>
  <si>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</si>
  <si>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</si>
  <si>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</si>
  <si>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</si>
  <si>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</si>
  <si>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</si>
  <si>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</si>
  <si>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</si>
  <si>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</si>
  <si>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</si>
  <si>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</si>
  <si>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</si>
  <si>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</si>
  <si>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</si>
  <si>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</si>
  <si>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</si>
  <si>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</si>
  <si>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</si>
  <si>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</si>
  <si>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</si>
  <si>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</si>
  <si>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</si>
  <si>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</si>
  <si>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</si>
  <si>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</si>
  <si>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</si>
  <si>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</si>
  <si>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</si>
  <si>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</si>
  <si>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</si>
  <si>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</si>
  <si>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</si>
  <si>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</si>
  <si>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</si>
  <si>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</si>
  <si>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</si>
  <si>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</si>
  <si>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</si>
  <si>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</si>
  <si>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</si>
  <si>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</si>
  <si>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</si>
  <si>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</si>
  <si>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</si>
  <si>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</si>
  <si>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</si>
  <si>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</si>
  <si>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</si>
  <si>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</si>
  <si>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</si>
  <si>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</si>
  <si>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</si>
  <si>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</si>
  <si>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</si>
  <si>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</si>
  <si>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</si>
  <si>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</si>
  <si>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</si>
  <si>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</si>
  <si>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</si>
  <si>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</si>
  <si>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</si>
  <si>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</si>
  <si>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</si>
  <si>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</si>
  <si>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</si>
  <si>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</si>
  <si>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</si>
  <si>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</si>
  <si>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</si>
  <si>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</si>
  <si>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</si>
  <si>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</si>
  <si>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</si>
  <si>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</si>
  <si>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</si>
  <si>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</si>
  <si>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</si>
  <si>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</si>
  <si>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</si>
  <si>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</si>
  <si>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</si>
  <si>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</si>
  <si>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</si>
  <si>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</si>
  <si>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</si>
  <si>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</si>
  <si>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</si>
  <si>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</si>
  <si>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</si>
  <si>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</si>
  <si>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</si>
  <si>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</si>
  <si>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</si>
  <si>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</si>
  <si>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</si>
  <si>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</si>
  <si>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</si>
  <si>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</si>
  <si>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</si>
  <si>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</si>
  <si>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</si>
  <si>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</si>
  <si>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</si>
  <si>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</si>
  <si>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</si>
  <si>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</si>
  <si>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</si>
  <si>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</si>
  <si>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</si>
  <si>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</si>
  <si>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</si>
  <si>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</si>
  <si>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</si>
  <si>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</si>
  <si>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</si>
  <si>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</si>
  <si>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</si>
  <si>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</si>
  <si>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</si>
  <si>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</si>
  <si>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</si>
  <si>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</si>
  <si>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</si>
  <si>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</si>
  <si>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</si>
  <si>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</si>
  <si>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</si>
  <si>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</si>
  <si>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</si>
  <si>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</si>
  <si>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</si>
  <si>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</si>
  <si>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</si>
  <si>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</si>
  <si>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</si>
  <si>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</si>
  <si>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</si>
  <si>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</si>
  <si>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</si>
  <si>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</si>
  <si>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</si>
  <si>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</si>
  <si>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</si>
  <si>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</si>
  <si>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</si>
  <si>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</si>
  <si>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</si>
  <si>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</si>
  <si>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</si>
  <si>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</si>
  <si>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</si>
  <si>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</si>
  <si>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</si>
  <si>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</si>
  <si>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</si>
  <si>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</si>
  <si>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</si>
  <si>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</si>
  <si>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</si>
  <si>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</si>
  <si>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</si>
  <si>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</si>
  <si>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</si>
  <si>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</si>
  <si>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</si>
  <si>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</si>
  <si>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</si>
  <si>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</si>
  <si>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</si>
  <si>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</si>
  <si>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</si>
  <si>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</si>
  <si>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</si>
  <si>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</si>
  <si>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</si>
  <si>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</si>
  <si>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</si>
  <si>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</si>
  <si>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</si>
  <si>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</si>
  <si>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</si>
  <si>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</si>
  <si>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</si>
  <si>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</si>
  <si>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</si>
  <si>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</si>
  <si>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</si>
  <si>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</si>
  <si>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</si>
  <si>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</si>
  <si>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</si>
  <si>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</si>
  <si>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</si>
  <si>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</si>
  <si>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</si>
  <si>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</si>
  <si>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</si>
  <si>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</si>
  <si>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</si>
  <si>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</si>
  <si>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</si>
  <si>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</si>
  <si>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</si>
  <si>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</si>
  <si>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</si>
  <si>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</si>
  <si>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</si>
  <si>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</si>
  <si>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</si>
  <si>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</si>
  <si>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</si>
  <si>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</si>
  <si>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</si>
  <si>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</si>
  <si>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</si>
  <si>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</si>
  <si>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</si>
  <si>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</si>
  <si>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</si>
  <si>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</si>
  <si>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</si>
  <si>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</si>
  <si>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</si>
  <si>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</si>
  <si>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</si>
  <si>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</si>
  <si>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</si>
  <si>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</si>
  <si>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</si>
  <si>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</si>
  <si>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</si>
  <si>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</si>
  <si>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</si>
  <si>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</si>
  <si>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</si>
  <si>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</si>
  <si>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</si>
  <si>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</si>
  <si>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</si>
  <si>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</si>
  <si>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</si>
  <si>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</si>
  <si>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</si>
  <si>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</si>
  <si>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</si>
  <si>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</si>
  <si>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</si>
  <si>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</si>
  <si>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</si>
  <si>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</si>
  <si>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</si>
  <si>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</si>
  <si>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</si>
  <si>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</si>
  <si>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</si>
  <si>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</si>
  <si>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</si>
  <si>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</si>
  <si>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</si>
  <si>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</si>
  <si>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</si>
  <si>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</si>
  <si>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</si>
  <si>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</si>
  <si>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</si>
  <si>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</si>
  <si>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</si>
  <si>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</si>
  <si>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</si>
  <si>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</si>
  <si>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</si>
  <si>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</si>
  <si>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</si>
  <si>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</si>
  <si>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</si>
  <si>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</si>
  <si>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</si>
  <si>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</si>
  <si>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</si>
  <si>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</si>
  <si>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</si>
  <si>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</si>
  <si>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</si>
  <si>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</si>
  <si>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</si>
  <si>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</si>
  <si>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</si>
  <si>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</si>
  <si>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</si>
  <si>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</si>
  <si>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</si>
  <si>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</si>
  <si>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</si>
  <si>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</si>
  <si>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</si>
  <si>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</si>
  <si>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</si>
  <si>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</si>
  <si>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</si>
  <si>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</si>
  <si>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</si>
  <si>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</si>
  <si>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</si>
  <si>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</si>
  <si>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</si>
  <si>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</si>
  <si>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</si>
  <si>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</si>
  <si>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</si>
  <si>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</si>
  <si>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</si>
  <si>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</si>
  <si>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</si>
  <si>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</si>
  <si>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</si>
  <si>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</si>
  <si>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</si>
  <si>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</si>
  <si>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</si>
  <si>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</si>
  <si>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</si>
  <si>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</si>
  <si>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</si>
  <si>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</si>
  <si>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</si>
  <si>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</si>
  <si>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</si>
  <si>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</si>
  <si>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</si>
  <si>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</si>
  <si>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</si>
  <si>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</si>
  <si>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</si>
  <si>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</si>
  <si>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</si>
  <si>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</si>
  <si>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</si>
  <si>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</si>
  <si>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</si>
  <si>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</si>
  <si>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</si>
  <si>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</si>
  <si>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</si>
  <si>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</si>
  <si>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</si>
  <si>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</si>
  <si>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</si>
  <si>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</si>
  <si>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</si>
  <si>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</si>
  <si>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</si>
  <si>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</si>
  <si>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</si>
  <si>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</si>
  <si>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</si>
  <si>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</si>
  <si>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</si>
  <si>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</si>
  <si>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</si>
  <si>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</si>
  <si>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</si>
  <si>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</si>
  <si>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</si>
  <si>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</si>
  <si>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</si>
  <si>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</si>
  <si>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</si>
  <si>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</si>
  <si>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</si>
  <si>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</si>
  <si>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</si>
  <si>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</si>
  <si>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</si>
  <si>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</si>
  <si>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</si>
  <si>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</si>
  <si>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</si>
  <si>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</si>
  <si>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</si>
  <si>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</si>
  <si>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</si>
  <si>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</si>
  <si>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</si>
  <si>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</si>
  <si>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</si>
  <si>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</si>
  <si>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</si>
  <si>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</si>
  <si>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</si>
  <si>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</si>
  <si>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</si>
  <si>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</si>
  <si>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</si>
  <si>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</si>
  <si>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</si>
  <si>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</si>
  <si>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</si>
  <si>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</si>
  <si>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</si>
  <si>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</si>
  <si>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</si>
  <si>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</si>
  <si>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</si>
  <si>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</si>
  <si>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</si>
  <si>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</si>
  <si>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</si>
  <si>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</si>
  <si>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</si>
  <si>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</si>
  <si>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</si>
  <si>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</si>
  <si>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</si>
  <si>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</si>
  <si>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</si>
  <si>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</si>
  <si>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</si>
  <si>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</si>
  <si>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</si>
  <si>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</si>
  <si>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</si>
  <si>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</si>
  <si>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</si>
  <si>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</si>
  <si>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</si>
  <si>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</si>
  <si>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</si>
  <si>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</si>
  <si>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</si>
  <si>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</si>
  <si>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</si>
  <si>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</si>
  <si>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</si>
  <si>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</si>
  <si>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</si>
  <si>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</si>
  <si>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</si>
  <si>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</si>
  <si>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</si>
  <si>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</si>
  <si>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</si>
  <si>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</si>
  <si>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</si>
  <si>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</si>
  <si>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</si>
  <si>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</si>
  <si>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</si>
  <si>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</si>
  <si>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</si>
  <si>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</si>
  <si>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</si>
  <si>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</si>
  <si>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</si>
  <si>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</si>
  <si>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</si>
  <si>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</si>
  <si>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</si>
  <si>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</si>
  <si>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</si>
  <si>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</si>
  <si>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</si>
  <si>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</si>
  <si>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</si>
  <si>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</si>
  <si>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</si>
  <si>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</si>
  <si>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</si>
  <si>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</si>
  <si>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</si>
  <si>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</si>
  <si>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</si>
  <si>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</si>
  <si>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</si>
  <si>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</si>
  <si>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</si>
  <si>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</si>
  <si>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</si>
  <si>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</si>
  <si>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</si>
  <si>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</si>
  <si>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</si>
  <si>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</si>
  <si>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</si>
  <si>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</si>
  <si>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</si>
  <si>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</si>
  <si>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</si>
  <si>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</si>
  <si>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</si>
  <si>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</si>
  <si>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</si>
  <si>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</si>
  <si>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</si>
  <si>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</si>
  <si>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</si>
  <si>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</si>
  <si>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</si>
  <si>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</si>
  <si>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</si>
  <si>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</si>
  <si>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</si>
  <si>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</si>
  <si>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</si>
  <si>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</si>
  <si>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</si>
  <si>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</si>
  <si>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</si>
  <si>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</si>
  <si>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</si>
  <si>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</si>
  <si>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</si>
  <si>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</si>
  <si>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</si>
  <si>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</si>
  <si>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</si>
  <si>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</si>
  <si>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</si>
  <si>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</si>
  <si>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</si>
  <si>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</si>
  <si>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</si>
  <si>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</si>
  <si>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</si>
  <si>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</si>
  <si>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</si>
  <si>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</si>
  <si>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</si>
  <si>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</si>
  <si>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</si>
  <si>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</si>
  <si>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</si>
  <si>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</si>
  <si>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</si>
  <si>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</si>
  <si>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</si>
  <si>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</si>
  <si>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</si>
  <si>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</si>
  <si>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</si>
  <si>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</si>
  <si>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</si>
  <si>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</si>
  <si>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</si>
  <si>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</si>
  <si>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</si>
  <si>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</si>
  <si>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</si>
  <si>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</si>
  <si>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</si>
  <si>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</si>
  <si>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</si>
  <si>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</si>
  <si>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</si>
  <si>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</si>
  <si>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</si>
  <si>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</si>
  <si>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</si>
  <si>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</si>
  <si>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</si>
  <si>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</si>
  <si>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</si>
  <si>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</si>
  <si>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</si>
  <si>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</si>
  <si>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</si>
  <si>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</si>
  <si>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</si>
  <si>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</si>
  <si>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</si>
  <si>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</si>
  <si>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</si>
  <si>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</si>
  <si>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</si>
  <si>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</si>
  <si>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</si>
  <si>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</si>
  <si>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</si>
  <si>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</si>
  <si>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</si>
  <si>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</si>
  <si>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</si>
  <si>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</si>
  <si>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</si>
  <si>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</si>
  <si>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</si>
  <si>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</si>
  <si>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</si>
  <si>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</si>
  <si>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</si>
  <si>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</si>
  <si>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</si>
  <si>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</si>
  <si>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</si>
  <si>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</si>
  <si>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</si>
  <si>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</si>
  <si>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</si>
  <si>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</si>
  <si>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</si>
  <si>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</si>
  <si>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</si>
  <si>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</si>
  <si>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</si>
  <si>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</si>
  <si>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</si>
  <si>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</si>
  <si>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</si>
  <si>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</si>
  <si>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</si>
  <si>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</si>
  <si>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</si>
  <si>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</si>
  <si>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</si>
  <si>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</si>
  <si>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</si>
  <si>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</si>
  <si>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</si>
  <si>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</si>
  <si>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</si>
  <si>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</si>
  <si>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</si>
  <si>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</si>
  <si>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</si>
  <si>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</si>
  <si>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</si>
  <si>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</si>
  <si>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</si>
  <si>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</si>
  <si>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</si>
  <si>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</si>
  <si>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</si>
  <si>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</si>
  <si>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</si>
  <si>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</si>
  <si>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</si>
  <si>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</si>
  <si>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</si>
  <si>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</si>
  <si>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</si>
  <si>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</si>
  <si>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</si>
  <si>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</si>
  <si>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</si>
  <si>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</si>
  <si>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</si>
  <si>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</si>
  <si>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</si>
  <si>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</si>
  <si>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</si>
  <si>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</si>
  <si>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</si>
  <si>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</si>
  <si>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</si>
  <si>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</si>
  <si>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</si>
  <si>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</si>
  <si>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</si>
  <si>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</si>
  <si>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</si>
  <si>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</si>
  <si>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</si>
  <si>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</si>
  <si>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</si>
  <si>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</si>
  <si>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</si>
  <si>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</si>
  <si>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</si>
  <si>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</si>
  <si>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</si>
  <si>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</si>
  <si>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</si>
  <si>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</si>
  <si>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</si>
  <si>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</si>
  <si>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</si>
  <si>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</si>
  <si>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</si>
  <si>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</si>
  <si>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</si>
  <si>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</si>
  <si>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</si>
  <si>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</si>
  <si>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</si>
  <si>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</si>
  <si>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</si>
  <si>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</si>
  <si>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</si>
  <si>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</si>
  <si>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</si>
  <si>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</si>
  <si>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</si>
  <si>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</si>
  <si>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</si>
  <si>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</si>
  <si>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</si>
  <si>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</si>
  <si>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</si>
  <si>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</si>
  <si>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</si>
  <si>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</si>
  <si>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</si>
  <si>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</si>
  <si>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</si>
  <si>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</si>
  <si>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</si>
  <si>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</si>
  <si>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</si>
  <si>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</si>
  <si>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</si>
  <si>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</si>
  <si>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</si>
  <si>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</si>
  <si>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</si>
  <si>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</si>
  <si>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</si>
  <si>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</si>
  <si>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</si>
  <si>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</si>
  <si>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</si>
  <si>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</si>
  <si>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</si>
  <si>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</si>
  <si>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</si>
  <si>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</si>
  <si>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</si>
  <si>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</si>
  <si>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</si>
  <si>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</si>
  <si>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</si>
  <si>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</si>
  <si>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</si>
  <si>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</si>
  <si>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</si>
  <si>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</si>
  <si>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</si>
  <si>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</si>
  <si>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</si>
  <si>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</si>
  <si>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</si>
  <si>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</si>
  <si>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</si>
  <si>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</si>
  <si>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</si>
  <si>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</si>
  <si>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</si>
  <si>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</si>
  <si>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</si>
  <si>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</si>
  <si>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</si>
  <si>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</si>
  <si>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</si>
  <si>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</si>
  <si>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</si>
  <si>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</si>
  <si>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</si>
  <si>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</si>
  <si>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</si>
  <si>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</si>
  <si>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</si>
  <si>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</si>
  <si>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</si>
  <si>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</si>
  <si>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</si>
  <si>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</si>
  <si>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</si>
  <si>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</si>
  <si>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</si>
  <si>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</si>
  <si>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</si>
  <si>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</si>
  <si>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</si>
  <si>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</si>
  <si>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</si>
  <si>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</si>
  <si>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</si>
  <si>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</si>
  <si>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</si>
  <si>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</si>
  <si>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</si>
  <si>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</si>
  <si>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</si>
  <si>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</si>
  <si>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</si>
  <si>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</si>
  <si>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</si>
  <si>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</si>
  <si>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</si>
  <si>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</si>
  <si>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</si>
  <si>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</si>
  <si>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</si>
  <si>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</si>
  <si>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</si>
  <si>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</si>
  <si>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</si>
  <si>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</si>
  <si>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</si>
  <si>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</si>
  <si>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</si>
  <si>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</si>
  <si>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</si>
  <si>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</si>
  <si>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</si>
  <si>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</si>
  <si>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</si>
  <si>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</si>
  <si>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</si>
  <si>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</si>
  <si>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</si>
  <si>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</si>
  <si>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</si>
  <si>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</si>
  <si>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</si>
  <si>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</si>
  <si>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</si>
  <si>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</si>
  <si>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</si>
  <si>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</si>
  <si>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</si>
  <si>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</si>
  <si>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</si>
  <si>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</si>
  <si>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</si>
  <si>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</si>
  <si>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</si>
  <si>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</si>
  <si>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</si>
  <si>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</si>
  <si>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</si>
  <si>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</si>
  <si>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</si>
  <si>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</si>
  <si>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</si>
  <si>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</si>
  <si>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</si>
  <si>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</si>
  <si>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</si>
  <si>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</si>
  <si>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</si>
  <si>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</si>
  <si>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</si>
  <si>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</si>
  <si>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</si>
  <si>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</si>
  <si>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</si>
  <si>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</si>
  <si>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</si>
  <si>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</si>
  <si>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</si>
  <si>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</si>
  <si>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</si>
  <si>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</si>
  <si>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</si>
  <si>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</si>
  <si>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</si>
  <si>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</si>
  <si>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</si>
  <si>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</si>
  <si>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</si>
  <si>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</si>
  <si>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</si>
  <si>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</si>
  <si>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</si>
  <si>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</si>
  <si>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</si>
  <si>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</si>
  <si>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</si>
  <si>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</si>
  <si>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</si>
  <si>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</si>
  <si>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</si>
  <si>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</si>
  <si>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</si>
  <si>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</si>
  <si>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</si>
  <si>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</si>
  <si>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</si>
  <si>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</si>
  <si>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</si>
  <si>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</si>
  <si>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</si>
  <si>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</si>
  <si>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</si>
  <si>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</si>
  <si>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</si>
  <si>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</si>
  <si>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</si>
  <si>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</si>
  <si>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</si>
  <si>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</si>
  <si>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</si>
  <si>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</si>
  <si>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</si>
  <si>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</si>
  <si>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</si>
  <si>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</si>
  <si>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</si>
  <si>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</si>
  <si>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</si>
  <si>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</si>
  <si>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</si>
  <si>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</si>
  <si>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</si>
  <si>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</si>
  <si>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</si>
  <si>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</si>
  <si>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</si>
  <si>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</si>
  <si>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</si>
  <si>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</si>
  <si>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</si>
  <si>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</si>
  <si>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</si>
  <si>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</si>
  <si>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</si>
  <si>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</si>
  <si>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</si>
  <si>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</si>
  <si>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</si>
  <si>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</si>
  <si>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</si>
  <si>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</si>
  <si>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</si>
  <si>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</si>
  <si>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</si>
  <si>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</si>
  <si>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</si>
  <si>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</si>
  <si>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</si>
  <si>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</si>
  <si>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</si>
  <si>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</si>
  <si>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</si>
  <si>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</si>
  <si>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</si>
  <si>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</si>
  <si>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</si>
  <si>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</si>
  <si>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</si>
  <si>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</si>
  <si>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</si>
  <si>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</si>
  <si>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</si>
  <si>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</si>
  <si>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</si>
  <si>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</si>
  <si>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</si>
  <si>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</si>
  <si>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</si>
  <si>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</si>
  <si>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</si>
  <si>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</si>
  <si>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</si>
  <si>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</si>
  <si>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</si>
  <si>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</si>
  <si>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</si>
  <si>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</si>
  <si>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</si>
  <si>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</si>
  <si>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</si>
  <si>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</si>
  <si>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</si>
  <si>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</si>
  <si>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</si>
  <si>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</si>
  <si>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</si>
  <si>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</si>
  <si>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</si>
  <si>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</si>
  <si>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</si>
  <si>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</si>
  <si>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</si>
  <si>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</si>
  <si>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</si>
  <si>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</si>
  <si>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</si>
  <si>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</si>
  <si>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</si>
  <si>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</si>
  <si>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</si>
  <si>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</si>
  <si>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</si>
  <si>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</si>
  <si>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</si>
  <si>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</si>
  <si>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</si>
  <si>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</si>
  <si>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</si>
  <si>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</si>
  <si>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</si>
  <si>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</si>
  <si>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</si>
  <si>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</si>
  <si>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</si>
  <si>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</si>
  <si>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</si>
  <si>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</si>
  <si>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</si>
  <si>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</si>
  <si>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</si>
  <si>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</si>
  <si>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</si>
  <si>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</si>
  <si>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</si>
  <si>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</si>
  <si>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</si>
  <si>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</si>
  <si>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</si>
  <si>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</si>
  <si>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</si>
  <si>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</si>
  <si>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</si>
  <si>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</si>
  <si>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</si>
  <si>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</si>
  <si>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</si>
  <si>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</si>
  <si>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</si>
  <si>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</si>
  <si>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</si>
  <si>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</si>
  <si>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</si>
  <si>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</si>
  <si>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</si>
  <si>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</si>
  <si>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</si>
  <si>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</si>
  <si>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</si>
  <si>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</si>
  <si>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</si>
  <si>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</si>
  <si>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</si>
  <si>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</si>
  <si>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</si>
  <si>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</si>
  <si>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</si>
  <si>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</si>
  <si>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</si>
  <si>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</si>
  <si>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</si>
  <si>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</si>
  <si>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</si>
  <si>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</si>
  <si>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</si>
  <si>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</si>
  <si>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</si>
  <si>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</si>
  <si>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</si>
  <si>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</si>
  <si>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</si>
  <si>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</si>
  <si>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</si>
  <si>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</si>
  <si>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</si>
  <si>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</si>
  <si>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</si>
  <si>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</si>
  <si>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</si>
  <si>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</si>
  <si>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</si>
  <si>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</si>
  <si>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</si>
  <si>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</si>
  <si>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</si>
  <si>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</si>
  <si>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</si>
  <si>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</si>
  <si>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</si>
  <si>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</si>
  <si>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</si>
  <si>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</si>
  <si>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</si>
  <si>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</si>
  <si>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</si>
  <si>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</si>
  <si>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</si>
  <si>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</si>
  <si>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</si>
  <si>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</si>
  <si>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</si>
  <si>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</si>
  <si>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</si>
  <si>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</si>
  <si>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</si>
  <si>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</si>
  <si>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</si>
  <si>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</si>
  <si>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</si>
  <si>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</si>
  <si>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</si>
  <si>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</si>
  <si>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</si>
  <si>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</si>
  <si>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</si>
  <si>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</si>
  <si>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</si>
  <si>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</si>
  <si>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</si>
  <si>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</si>
  <si>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</si>
  <si>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</si>
  <si>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</si>
  <si>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</si>
  <si>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</si>
  <si>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</si>
  <si>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</si>
  <si>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</si>
  <si>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</si>
  <si>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</si>
  <si>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</si>
  <si>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</si>
  <si>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</si>
  <si>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</si>
  <si>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</si>
  <si>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</si>
  <si>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</si>
  <si>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</si>
  <si>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</si>
  <si>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</si>
  <si>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</si>
  <si>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</si>
  <si>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</si>
  <si>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</si>
  <si>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</si>
  <si>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</si>
  <si>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</si>
  <si>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</si>
  <si>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</si>
  <si>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</si>
  <si>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</si>
  <si>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</si>
  <si>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</si>
  <si>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</si>
  <si>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</si>
  <si>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</si>
  <si>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</si>
  <si>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</si>
  <si>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</si>
  <si>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</si>
  <si>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</si>
  <si>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</si>
  <si>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</si>
  <si>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</si>
  <si>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</si>
  <si>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</si>
  <si>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</si>
  <si>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</si>
  <si>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</si>
  <si>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</si>
  <si>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</si>
  <si>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</si>
  <si>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</si>
  <si>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</si>
  <si>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</si>
  <si>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</si>
  <si>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</si>
  <si>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</si>
  <si>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</si>
  <si>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</si>
  <si>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</si>
  <si>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</si>
  <si>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</si>
  <si>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</si>
  <si>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</si>
  <si>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</si>
  <si>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</si>
  <si>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</si>
  <si>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</si>
  <si>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</si>
  <si>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</si>
  <si>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</si>
  <si>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</si>
  <si>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</si>
  <si>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</si>
  <si>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</si>
  <si>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</si>
  <si>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</si>
  <si>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</si>
  <si>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</si>
  <si>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</si>
  <si>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</si>
  <si>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</si>
  <si>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</si>
  <si>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</si>
  <si>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</si>
  <si>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</si>
  <si>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</si>
  <si>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</si>
  <si>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</si>
  <si>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</si>
  <si>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</si>
  <si>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</si>
  <si>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</si>
  <si>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</si>
  <si>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</si>
  <si>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</si>
  <si>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</si>
  <si>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</si>
  <si>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</si>
  <si>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</si>
  <si>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</si>
  <si>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</si>
  <si>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</si>
  <si>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</si>
  <si>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</si>
  <si>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</si>
  <si>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</si>
  <si>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</si>
  <si>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</si>
  <si>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</si>
  <si>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</si>
  <si>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</si>
  <si>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</si>
  <si>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</si>
  <si>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</si>
  <si>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</si>
  <si>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</si>
  <si>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</si>
  <si>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</si>
  <si>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</si>
  <si>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</si>
  <si>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</si>
  <si>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</si>
  <si>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</si>
  <si>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</si>
  <si>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</si>
  <si>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</si>
  <si>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</si>
  <si>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</si>
  <si>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</si>
  <si>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</si>
  <si>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</si>
  <si>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</si>
  <si>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</si>
  <si>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</si>
  <si>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</si>
  <si>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</si>
  <si>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</si>
  <si>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</si>
  <si>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</si>
  <si>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</si>
  <si>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</si>
  <si>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</si>
  <si>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</si>
  <si>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</si>
  <si>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</si>
  <si>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</si>
  <si>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</si>
  <si>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</si>
  <si>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</si>
  <si>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</si>
  <si>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</si>
  <si>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</si>
  <si>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</si>
  <si>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</si>
  <si>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</si>
  <si>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</si>
  <si>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</si>
  <si>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</si>
  <si>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</si>
  <si>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</si>
  <si>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</si>
  <si>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</si>
  <si>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</si>
  <si>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</si>
  <si>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</si>
  <si>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</si>
  <si>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</si>
  <si>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</si>
  <si>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</si>
  <si>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</si>
  <si>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</si>
  <si>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</si>
  <si>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</si>
  <si>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</si>
  <si>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</si>
  <si>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</si>
  <si>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</si>
  <si>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</si>
  <si>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</si>
  <si>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</si>
  <si>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</si>
  <si>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</si>
  <si>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</si>
  <si>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</si>
  <si>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</si>
  <si>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</si>
  <si>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</si>
  <si>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</si>
  <si>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</si>
  <si>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</si>
  <si>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</si>
  <si>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</si>
  <si>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</si>
  <si>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</si>
  <si>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</si>
  <si>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</si>
  <si>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</si>
  <si>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</si>
  <si>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</si>
  <si>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</si>
  <si>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</si>
  <si>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</si>
  <si>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</si>
  <si>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</si>
  <si>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</si>
  <si>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</si>
  <si>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</si>
  <si>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</si>
  <si>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</si>
  <si>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</si>
  <si>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</si>
  <si>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</si>
  <si>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</si>
  <si>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</si>
  <si>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</si>
  <si>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</si>
  <si>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</si>
  <si>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</si>
  <si>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</si>
  <si>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</si>
  <si>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</si>
  <si>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</si>
  <si>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</si>
  <si>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</si>
  <si>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</si>
  <si>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</si>
  <si>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</si>
  <si>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</si>
  <si>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</si>
  <si>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</si>
  <si>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</si>
  <si>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</si>
  <si>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</si>
  <si>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</si>
  <si>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</si>
  <si>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</si>
  <si>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</si>
  <si>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</si>
  <si>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</si>
  <si>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</si>
  <si>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</si>
  <si>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</si>
  <si>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</si>
  <si>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</si>
  <si>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</si>
  <si>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</si>
  <si>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</si>
  <si>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</si>
  <si>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</si>
  <si>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</si>
  <si>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</si>
  <si>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</si>
  <si>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</si>
  <si>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</si>
  <si>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</si>
  <si>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</si>
  <si>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</si>
  <si>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</si>
  <si>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</si>
  <si>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</si>
  <si>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</si>
  <si>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</si>
  <si>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</si>
  <si>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</si>
  <si>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</si>
  <si>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</si>
  <si>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</si>
  <si>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</si>
  <si>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</si>
  <si>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</si>
  <si>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</si>
  <si>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</si>
  <si>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</si>
  <si>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</si>
  <si>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</si>
  <si>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</si>
  <si>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</si>
  <si>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</si>
  <si>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</si>
  <si>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</si>
  <si>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</si>
  <si>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</si>
  <si>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</si>
  <si>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</si>
  <si>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</si>
  <si>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</si>
  <si>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</si>
  <si>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</si>
  <si>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</si>
  <si>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</si>
  <si>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</si>
  <si>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</si>
  <si>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</si>
  <si>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</si>
  <si>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</si>
  <si>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</si>
  <si>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</si>
  <si>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</si>
  <si>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</si>
  <si>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</si>
  <si>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</si>
  <si>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</si>
  <si>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</si>
  <si>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</si>
  <si>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</si>
  <si>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</si>
  <si>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</si>
  <si>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</si>
  <si>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</si>
  <si>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</si>
  <si>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</si>
  <si>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</si>
  <si>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</si>
  <si>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</si>
  <si>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</si>
  <si>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</si>
  <si>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</si>
  <si>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</si>
  <si>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</si>
  <si>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</si>
  <si>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</si>
  <si>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</si>
  <si>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</si>
  <si>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</si>
  <si>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</si>
  <si>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</si>
  <si>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</si>
  <si>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</si>
  <si>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</si>
  <si>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</si>
  <si>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</si>
  <si>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</si>
  <si>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</si>
  <si>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</si>
  <si>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</si>
  <si>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</si>
  <si>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</si>
  <si>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</si>
  <si>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</si>
  <si>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</si>
  <si>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</si>
  <si>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</si>
  <si>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</si>
  <si>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</si>
  <si>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</si>
  <si>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</si>
  <si>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</si>
  <si>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</si>
  <si>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</si>
  <si>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</si>
  <si>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</si>
  <si>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</si>
  <si>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</si>
  <si>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</si>
  <si>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</si>
  <si>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</si>
  <si>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</si>
  <si>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</si>
  <si>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</si>
  <si>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</si>
  <si>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</si>
  <si>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</si>
  <si>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</si>
  <si>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</si>
  <si>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</si>
  <si>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</si>
  <si>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</si>
  <si>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</si>
  <si>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</si>
  <si>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</si>
  <si>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</si>
  <si>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</si>
  <si>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</si>
  <si>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</si>
  <si>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</si>
  <si>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</si>
  <si>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</si>
  <si>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</si>
  <si>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</si>
  <si>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</si>
  <si>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</si>
  <si>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</si>
  <si>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</si>
  <si>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</si>
  <si>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</si>
  <si>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</si>
  <si>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</si>
  <si>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</si>
  <si>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</si>
  <si>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</si>
  <si>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</si>
  <si>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</si>
  <si>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</si>
  <si>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</si>
  <si>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</si>
  <si>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</si>
  <si>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</si>
  <si>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</si>
  <si>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</si>
  <si>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</si>
  <si>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</si>
  <si>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</si>
  <si>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</si>
  <si>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</si>
  <si>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</si>
  <si>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</si>
  <si>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</si>
  <si>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</si>
  <si>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</si>
  <si>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</si>
  <si>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</si>
  <si>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</si>
  <si>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</si>
  <si>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</si>
  <si>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</si>
  <si>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</si>
  <si>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</si>
  <si>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</si>
  <si>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</si>
  <si>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</si>
  <si>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</si>
  <si>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</si>
  <si>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</si>
  <si>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</si>
  <si>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</si>
  <si>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</si>
  <si>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</si>
  <si>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</si>
  <si>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</si>
  <si>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</si>
  <si>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</si>
  <si>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</si>
  <si>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</si>
  <si>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</si>
  <si>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</si>
  <si>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</si>
  <si>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</si>
  <si>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</si>
  <si>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</si>
  <si>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</si>
  <si>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</si>
  <si>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</si>
  <si>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</si>
  <si>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</si>
  <si>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</si>
  <si>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</si>
  <si>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</si>
  <si>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</si>
  <si>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</si>
  <si>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</si>
  <si>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</si>
  <si>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</si>
  <si>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</si>
  <si>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</si>
  <si>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</si>
  <si>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</si>
  <si>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</si>
  <si>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</si>
  <si>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</si>
  <si>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</si>
  <si>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</si>
  <si>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</si>
  <si>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</si>
  <si>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</si>
  <si>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</si>
  <si>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</si>
  <si>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</si>
  <si>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</si>
  <si>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</si>
  <si>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</si>
  <si>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</si>
  <si>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</si>
  <si>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</si>
  <si>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</si>
  <si>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</si>
  <si>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</si>
  <si>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</si>
  <si>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</si>
  <si>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</si>
  <si>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</si>
  <si>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</si>
  <si>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</si>
  <si>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</si>
  <si>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</si>
  <si>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</si>
  <si>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</si>
  <si>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</si>
  <si>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</si>
  <si>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</si>
  <si>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</si>
  <si>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</si>
  <si>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</si>
  <si>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</si>
  <si>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</si>
  <si>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</si>
  <si>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</si>
  <si>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</si>
  <si>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</si>
  <si>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</si>
  <si>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</si>
  <si>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</si>
  <si>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</si>
  <si>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</si>
  <si>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</si>
  <si>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</si>
  <si>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</si>
  <si>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</si>
  <si>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</si>
  <si>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</si>
  <si>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</si>
  <si>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</si>
  <si>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</si>
  <si>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</si>
  <si>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</si>
  <si>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</si>
  <si>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</si>
  <si>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</si>
  <si>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</si>
  <si>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</si>
  <si>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</si>
  <si>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</si>
  <si>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</si>
  <si>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</si>
  <si>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</si>
  <si>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</si>
  <si>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</si>
  <si>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</si>
  <si>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</si>
  <si>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</si>
  <si>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</si>
  <si>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</si>
  <si>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</si>
  <si>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</si>
  <si>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</si>
  <si>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</si>
  <si>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</si>
  <si>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</si>
  <si>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</si>
  <si>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</si>
  <si>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</si>
  <si>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</si>
  <si>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</si>
  <si>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</si>
  <si>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</si>
  <si>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</si>
  <si>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</si>
  <si>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</si>
  <si>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</si>
  <si>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</si>
  <si>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</si>
  <si>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</si>
  <si>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</si>
  <si>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</si>
  <si>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</si>
  <si>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</si>
  <si>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</si>
  <si>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</si>
  <si>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</si>
  <si>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</si>
  <si>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</si>
  <si>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</si>
  <si>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</si>
  <si>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</si>
  <si>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</si>
  <si>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</si>
  <si>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</si>
  <si>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</si>
  <si>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</si>
  <si>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</si>
  <si>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</si>
  <si>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</si>
  <si>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</si>
  <si>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</si>
  <si>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</si>
  <si>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</si>
  <si>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</si>
  <si>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</si>
  <si>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</si>
  <si>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</si>
  <si>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</si>
  <si>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</si>
  <si>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</si>
  <si>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</si>
  <si>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</si>
  <si>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</si>
  <si>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</si>
  <si>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</si>
  <si>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</si>
  <si>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</si>
  <si>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</si>
  <si>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</si>
  <si>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</si>
  <si>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</si>
  <si>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</si>
  <si>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</si>
  <si>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</si>
  <si>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</si>
  <si>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</si>
  <si>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</si>
  <si>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</si>
  <si>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</si>
  <si>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</si>
  <si>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</si>
  <si>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</si>
  <si>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</si>
  <si>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</si>
  <si>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</si>
  <si>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</si>
  <si>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</si>
  <si>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</si>
  <si>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</si>
  <si>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</si>
  <si>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</si>
  <si>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</si>
  <si>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</si>
  <si>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</si>
  <si>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</si>
  <si>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</si>
  <si>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</si>
  <si>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</si>
  <si>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</si>
  <si>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</si>
  <si>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</si>
  <si>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</si>
  <si>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</si>
  <si>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</si>
  <si>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</si>
  <si>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</si>
  <si>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</si>
  <si>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</si>
  <si>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</si>
  <si>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</si>
  <si>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</si>
  <si>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</si>
  <si>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</si>
  <si>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</si>
  <si>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</si>
  <si>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</si>
  <si>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</si>
  <si>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</si>
  <si>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</si>
  <si>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</si>
  <si>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</si>
  <si>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</si>
  <si>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</si>
  <si>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</si>
  <si>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</si>
  <si>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</si>
  <si>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</si>
  <si>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</si>
  <si>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</si>
  <si>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</si>
  <si>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</si>
  <si>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</si>
  <si>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</si>
  <si>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</si>
  <si>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</si>
  <si>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</si>
  <si>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</si>
  <si>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</si>
  <si>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</si>
  <si>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</si>
  <si>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</si>
  <si>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</si>
  <si>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</si>
  <si>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</si>
  <si>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</si>
  <si>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</si>
  <si>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</si>
  <si>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</si>
  <si>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</si>
  <si>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</si>
  <si>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</si>
  <si>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</si>
  <si>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</si>
  <si>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</si>
  <si>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</si>
  <si>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</si>
  <si>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</si>
  <si>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</si>
  <si>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</si>
  <si>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</si>
  <si>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</si>
  <si>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</si>
  <si>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</si>
  <si>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</si>
  <si>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</si>
  <si>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</si>
  <si>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</si>
  <si>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</si>
  <si>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</si>
  <si>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</si>
  <si>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</si>
  <si>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</si>
  <si>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</si>
  <si>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</si>
  <si>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</si>
  <si>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</si>
  <si>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</si>
  <si>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</si>
  <si>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</si>
  <si>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</si>
  <si>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</si>
  <si>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</si>
  <si>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</si>
  <si>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</si>
  <si>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</si>
  <si>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</si>
  <si>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</si>
  <si>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</si>
  <si>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</si>
  <si>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</si>
  <si>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</si>
  <si>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</si>
  <si>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</si>
  <si>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</si>
  <si>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</si>
  <si>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</si>
  <si>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</si>
  <si>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</si>
  <si>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</si>
  <si>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</si>
  <si>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</si>
  <si>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</si>
  <si>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</si>
  <si>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</si>
  <si>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</si>
  <si>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</si>
  <si>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</si>
  <si>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</si>
  <si>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</si>
  <si>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</si>
  <si>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</si>
  <si>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</si>
  <si>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</si>
  <si>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</si>
  <si>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</si>
  <si>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</si>
  <si>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</si>
  <si>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</si>
  <si>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</si>
  <si>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</si>
  <si>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</si>
  <si>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</si>
  <si>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</si>
  <si>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</si>
  <si>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</si>
  <si>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</si>
  <si>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</si>
  <si>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</si>
  <si>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</si>
  <si>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</si>
  <si>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</si>
  <si>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</si>
  <si>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</si>
  <si>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</si>
  <si>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</si>
  <si>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</si>
  <si>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</si>
  <si>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</si>
  <si>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</si>
  <si>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</si>
  <si>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</si>
  <si>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</si>
  <si>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</si>
  <si>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</si>
  <si>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</si>
  <si>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</si>
  <si>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</si>
  <si>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</si>
  <si>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</si>
  <si>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</si>
  <si>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</si>
  <si>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</si>
  <si>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</si>
  <si>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</si>
  <si>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</si>
  <si>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</si>
  <si>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</si>
  <si>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</si>
  <si>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</si>
  <si>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</si>
  <si>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</si>
  <si>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</si>
  <si>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</si>
  <si>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</si>
  <si>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</si>
  <si>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</si>
  <si>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</si>
  <si>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</si>
  <si>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</si>
  <si>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</si>
  <si>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</si>
  <si>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</si>
  <si>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</si>
  <si>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</si>
  <si>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</si>
  <si>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</si>
  <si>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</si>
  <si>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</si>
  <si>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</si>
  <si>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</si>
  <si>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</si>
  <si>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</si>
  <si>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</si>
  <si>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</si>
  <si>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</si>
  <si>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</si>
  <si>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</si>
  <si>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</si>
  <si>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</si>
  <si>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</si>
  <si>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</si>
  <si>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</si>
  <si>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</si>
  <si>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</si>
  <si>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</si>
  <si>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</si>
  <si>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</si>
  <si>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</si>
  <si>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</si>
  <si>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</si>
  <si>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</si>
  <si>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</si>
  <si>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</si>
  <si>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</si>
  <si>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</si>
  <si>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</si>
  <si>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</si>
  <si>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</si>
  <si>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</si>
  <si>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</si>
  <si>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</si>
  <si>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</si>
  <si>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</si>
  <si>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</si>
  <si>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</si>
  <si>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</si>
  <si>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</si>
  <si>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</si>
  <si>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</si>
  <si>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</si>
  <si>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</si>
  <si>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</si>
  <si>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</si>
  <si>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</si>
  <si>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</si>
  <si>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</si>
  <si>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</si>
  <si>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</si>
  <si>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</si>
  <si>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</si>
  <si>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</si>
  <si>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</si>
  <si>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</si>
  <si>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</si>
  <si>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</si>
  <si>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</si>
  <si>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</si>
  <si>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</si>
  <si>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</si>
  <si>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</si>
  <si>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</si>
  <si>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</si>
  <si>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</si>
  <si>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</si>
  <si>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</si>
  <si>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</si>
  <si>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</si>
  <si>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</si>
  <si>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</si>
  <si>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</si>
  <si>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</si>
  <si>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</si>
  <si>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</si>
  <si>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</si>
  <si>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</si>
  <si>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</si>
  <si>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</si>
  <si>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</si>
  <si>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</si>
  <si>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</si>
  <si>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</si>
  <si>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</si>
  <si>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</si>
  <si>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</si>
  <si>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</si>
  <si>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</si>
  <si>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</si>
  <si>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</si>
  <si>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</si>
  <si>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</si>
  <si>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</si>
  <si>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</si>
  <si>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</si>
  <si>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</si>
  <si>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</si>
  <si>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</si>
  <si>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</si>
  <si>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</si>
  <si>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</si>
  <si>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</si>
  <si>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</si>
  <si>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</si>
  <si>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</si>
  <si>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</si>
  <si>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</si>
  <si>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</si>
  <si>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</si>
  <si>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</si>
  <si>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</si>
  <si>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</si>
  <si>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</si>
  <si>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</si>
  <si>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</si>
  <si>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</si>
  <si>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</si>
  <si>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</si>
  <si>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</si>
  <si>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</si>
  <si>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</si>
  <si>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</si>
  <si>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</si>
  <si>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</si>
  <si>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</si>
  <si>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</si>
  <si>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</si>
  <si>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</si>
  <si>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</si>
  <si>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</si>
  <si>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</si>
  <si>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</si>
  <si>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</si>
  <si>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</si>
  <si>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</si>
  <si>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</si>
  <si>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</si>
  <si>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</si>
  <si>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</si>
  <si>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</si>
  <si>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</si>
  <si>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</si>
  <si>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</si>
  <si>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</si>
  <si>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</si>
  <si>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</si>
  <si>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</si>
  <si>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</si>
  <si>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</si>
  <si>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</si>
  <si>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</si>
  <si>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</si>
  <si>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</si>
  <si>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</si>
  <si>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</si>
  <si>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</si>
  <si>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</si>
  <si>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</si>
  <si>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</si>
  <si>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</si>
  <si>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</si>
  <si>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</si>
  <si>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</si>
  <si>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</si>
  <si>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</si>
  <si>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</si>
  <si>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</si>
  <si>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</si>
  <si>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</si>
  <si>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</si>
  <si>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</si>
  <si>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</si>
  <si>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</si>
  <si>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</si>
  <si>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</si>
  <si>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</si>
  <si>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</si>
  <si>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</si>
  <si>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</si>
  <si>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</si>
  <si>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</si>
  <si>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</si>
  <si>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</si>
  <si>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</si>
  <si>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</si>
  <si>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</si>
  <si>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</si>
  <si>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</si>
  <si>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</si>
  <si>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</si>
  <si>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</si>
  <si>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</si>
  <si>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</si>
  <si>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</si>
  <si>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</si>
  <si>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</si>
  <si>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</si>
  <si>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</si>
  <si>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</si>
  <si>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</si>
  <si>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</si>
  <si>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</si>
  <si>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</si>
  <si>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</si>
  <si>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</si>
  <si>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</si>
  <si>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</si>
  <si>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</si>
  <si>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</si>
  <si>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</si>
  <si>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</si>
  <si>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</si>
  <si>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</si>
  <si>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</si>
  <si>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</si>
  <si>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</si>
  <si>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</si>
  <si>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</si>
  <si>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</si>
  <si>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</si>
  <si>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</si>
  <si>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</si>
  <si>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</si>
  <si>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</si>
  <si>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</si>
  <si>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</si>
  <si>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</si>
  <si>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</si>
  <si>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</si>
  <si>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</si>
  <si>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</si>
  <si>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</si>
  <si>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</si>
  <si>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</si>
  <si>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</si>
  <si>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</si>
  <si>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</si>
  <si>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</si>
  <si>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</si>
  <si>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</si>
  <si>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</si>
  <si>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</si>
  <si>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</si>
  <si>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</si>
  <si>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</si>
  <si>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</si>
  <si>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</si>
  <si>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</si>
  <si>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</si>
  <si>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</si>
  <si>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</si>
  <si>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</si>
  <si>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</si>
  <si>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</si>
  <si>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</si>
  <si>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</si>
  <si>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</si>
  <si>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</si>
  <si>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</si>
  <si>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</si>
  <si>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</si>
  <si>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</si>
  <si>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</si>
  <si>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</si>
  <si>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</si>
  <si>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</si>
  <si>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</si>
  <si>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</si>
  <si>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</si>
  <si>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</si>
  <si>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</si>
  <si>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</si>
  <si>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</si>
  <si>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</si>
  <si>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</si>
  <si>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</si>
  <si>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</si>
  <si>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</si>
  <si>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</si>
  <si>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</si>
  <si>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</si>
  <si>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</si>
  <si>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</si>
  <si>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</si>
  <si>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</si>
  <si>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</si>
  <si>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</si>
  <si>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</si>
  <si>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</si>
  <si>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</si>
  <si>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</si>
  <si>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</si>
  <si>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</si>
  <si>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</si>
  <si>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</si>
  <si>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</si>
  <si>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</si>
  <si>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</si>
  <si>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</si>
  <si>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</si>
  <si>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</si>
  <si>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</si>
  <si>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</si>
  <si>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</si>
  <si>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</si>
  <si>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</si>
  <si>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</si>
  <si>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</si>
  <si>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</si>
  <si>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</si>
  <si>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</si>
  <si>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</si>
  <si>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</si>
  <si>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</si>
  <si>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</si>
  <si>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</si>
  <si>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</si>
  <si>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</si>
  <si>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</si>
  <si>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</si>
  <si>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</si>
  <si>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</si>
  <si>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</si>
  <si>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</si>
  <si>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</si>
  <si>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</si>
  <si>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</si>
  <si>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</si>
  <si>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</si>
  <si>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</si>
  <si>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</si>
  <si>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</si>
  <si>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</si>
  <si>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</si>
  <si>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</si>
  <si>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</si>
  <si>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</si>
  <si>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</si>
  <si>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</si>
  <si>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</si>
  <si>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</si>
  <si>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</si>
  <si>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</si>
  <si>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</si>
  <si>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</si>
  <si>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</si>
  <si>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</si>
  <si>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</si>
  <si>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</si>
  <si>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</si>
  <si>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</si>
  <si>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</si>
  <si>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</si>
  <si>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</si>
  <si>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</si>
  <si>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</si>
  <si>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</si>
  <si>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</si>
  <si>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</si>
  <si>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</si>
  <si>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</si>
  <si>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</si>
  <si>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</si>
  <si>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</si>
  <si>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</si>
  <si>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</si>
  <si>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</si>
  <si>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</si>
  <si>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</si>
  <si>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</si>
  <si>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</si>
  <si>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</si>
  <si>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</si>
  <si>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</si>
  <si>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</si>
  <si>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</si>
  <si>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</si>
  <si>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</si>
  <si>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</si>
  <si>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</si>
  <si>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</si>
  <si>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</si>
  <si>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</si>
  <si>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</si>
  <si>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</si>
  <si>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</si>
  <si>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</si>
  <si>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</si>
  <si>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</si>
  <si>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</si>
  <si>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</si>
  <si>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</si>
  <si>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</si>
  <si>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</si>
  <si>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</si>
  <si>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</si>
  <si>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</si>
  <si>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</si>
  <si>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</si>
  <si>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</si>
  <si>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</si>
  <si>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</si>
  <si>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</si>
  <si>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</si>
  <si>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</si>
  <si>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</si>
  <si>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</si>
  <si>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</si>
  <si>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</si>
  <si>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</si>
  <si>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</si>
  <si>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</si>
  <si>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</si>
  <si>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</si>
  <si>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</si>
  <si>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</si>
  <si>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</si>
  <si>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</si>
  <si>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</si>
  <si>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</si>
  <si>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</si>
  <si>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</si>
  <si>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</si>
  <si>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</si>
  <si>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</si>
  <si>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</si>
  <si>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</si>
  <si>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</si>
  <si>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</si>
  <si>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</si>
  <si>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</si>
  <si>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</si>
  <si>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</si>
  <si>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</si>
  <si>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</si>
  <si>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</si>
  <si>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</si>
  <si>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</si>
  <si>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</si>
  <si>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</si>
  <si>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</si>
  <si>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</si>
  <si>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</si>
  <si>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</si>
  <si>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</si>
  <si>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</si>
  <si>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</si>
  <si>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</si>
  <si>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</si>
  <si>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</si>
  <si>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</si>
  <si>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</si>
  <si>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</si>
  <si>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</si>
  <si>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</si>
  <si>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</si>
  <si>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</si>
  <si>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</si>
  <si>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</si>
  <si>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</si>
  <si>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</si>
  <si>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</si>
  <si>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</si>
  <si>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</si>
  <si>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</si>
  <si>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</si>
  <si>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</si>
  <si>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</si>
  <si>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</si>
  <si>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</si>
  <si>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</si>
  <si>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</si>
  <si>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</si>
  <si>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</si>
  <si>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</si>
  <si>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</si>
  <si>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</si>
  <si>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</si>
  <si>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</si>
  <si>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</si>
  <si>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</si>
  <si>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</si>
  <si>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</si>
  <si>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</si>
  <si>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</si>
  <si>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</si>
  <si>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</si>
  <si>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</si>
  <si>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</si>
  <si>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</si>
  <si>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</si>
  <si>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</si>
  <si>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</si>
  <si>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</si>
  <si>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</si>
  <si>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</si>
  <si>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</si>
  <si>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</si>
  <si>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</si>
  <si>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</si>
  <si>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</si>
  <si>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</si>
  <si>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</si>
  <si>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</si>
  <si>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</si>
  <si>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</si>
  <si>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</si>
  <si>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</si>
  <si>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</si>
  <si>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</si>
  <si>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</si>
  <si>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</si>
  <si>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</si>
  <si>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</si>
  <si>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</si>
  <si>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</si>
  <si>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</si>
  <si>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</si>
  <si>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</si>
  <si>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</si>
  <si>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</si>
  <si>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</si>
  <si>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</si>
  <si>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</si>
  <si>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</si>
  <si>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</si>
  <si>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</si>
  <si>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</si>
  <si>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</si>
  <si>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</si>
  <si>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</si>
  <si>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</si>
  <si>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</si>
  <si>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</si>
  <si>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</si>
  <si>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</si>
  <si>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</si>
  <si>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</si>
  <si>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</si>
  <si>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</si>
  <si>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</si>
  <si>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</si>
  <si>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</si>
  <si>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</si>
  <si>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</si>
  <si>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</si>
  <si>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</si>
  <si>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</si>
  <si>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</si>
  <si>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</si>
  <si>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</si>
  <si>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</si>
  <si>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</si>
  <si>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</si>
  <si>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</si>
  <si>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</si>
  <si>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</si>
  <si>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</si>
  <si>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</si>
  <si>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</si>
  <si>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</si>
  <si>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</si>
  <si>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</si>
  <si>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</si>
  <si>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</si>
  <si>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</si>
  <si>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</si>
  <si>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</si>
  <si>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</si>
  <si>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</si>
  <si>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</si>
  <si>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</si>
  <si>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</si>
  <si>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</si>
  <si>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</si>
  <si>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</si>
  <si>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</si>
  <si>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</si>
  <si>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</si>
  <si>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</si>
  <si>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</si>
  <si>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</si>
  <si>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</si>
  <si>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</si>
  <si>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</si>
  <si>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</si>
  <si>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</si>
  <si>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</si>
  <si>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</si>
  <si>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</si>
  <si>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</si>
  <si>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</si>
  <si>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</si>
  <si>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</si>
  <si>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</si>
  <si>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</si>
  <si>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</si>
  <si>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</si>
  <si>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</si>
  <si>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</si>
  <si>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</si>
  <si>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</si>
  <si>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</si>
  <si>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</si>
  <si>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</si>
  <si>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</si>
  <si>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</si>
  <si>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</si>
  <si>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</si>
  <si>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</si>
  <si>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</si>
  <si>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</si>
  <si>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</si>
  <si>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</si>
  <si>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</si>
  <si>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</si>
  <si>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</si>
  <si>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</si>
  <si>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</si>
  <si>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</si>
  <si>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</si>
  <si>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</si>
  <si>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</si>
  <si>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</si>
  <si>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</si>
  <si>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</si>
  <si>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</si>
  <si>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</si>
  <si>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</si>
  <si>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</si>
  <si>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</si>
  <si>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</si>
  <si>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</si>
  <si>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</si>
  <si>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</si>
  <si>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</si>
  <si>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</si>
  <si>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</si>
  <si>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</si>
  <si>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</si>
  <si>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</si>
  <si>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</si>
  <si>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</si>
  <si>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</si>
  <si>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</si>
  <si>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</si>
  <si>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</si>
  <si>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</si>
  <si>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</si>
  <si>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</si>
  <si>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</si>
  <si>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</si>
  <si>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</si>
  <si>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</si>
  <si>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</si>
  <si>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</si>
  <si>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</si>
  <si>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</si>
  <si>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</si>
  <si>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</si>
  <si>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</si>
  <si>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</si>
  <si>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</si>
  <si>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</si>
  <si>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</si>
  <si>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</si>
  <si>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</si>
  <si>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</si>
  <si>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</si>
  <si>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</si>
  <si>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</si>
  <si>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</si>
  <si>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</si>
  <si>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</si>
  <si>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</si>
  <si>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</si>
  <si>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</si>
  <si>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</si>
  <si>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</si>
  <si>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</si>
  <si>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</si>
  <si>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</si>
  <si>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</si>
  <si>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</si>
  <si>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</si>
  <si>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</si>
  <si>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</si>
  <si>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</si>
  <si>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</si>
  <si>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</si>
  <si>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</si>
  <si>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</si>
  <si>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</si>
  <si>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</si>
  <si>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</si>
  <si>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</si>
  <si>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</si>
  <si>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</si>
  <si>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</si>
  <si>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</si>
  <si>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</si>
  <si>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</si>
  <si>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</si>
  <si>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</si>
  <si>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</si>
  <si>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</si>
  <si>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</si>
  <si>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</si>
  <si>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</si>
  <si>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</si>
  <si>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</si>
  <si>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</si>
  <si>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</si>
  <si>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</si>
  <si>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</si>
  <si>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</si>
  <si>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</si>
  <si>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</si>
  <si>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</si>
  <si>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</si>
  <si>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</si>
  <si>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</si>
  <si>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</si>
  <si>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</si>
  <si>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</si>
  <si>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</si>
  <si>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</si>
  <si>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</si>
  <si>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</si>
  <si>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</si>
  <si>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</si>
  <si>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</si>
  <si>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</si>
  <si>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</si>
  <si>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</si>
  <si>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</si>
  <si>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</si>
  <si>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</si>
  <si>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</si>
  <si>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</si>
  <si>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</si>
  <si>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</si>
  <si>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</si>
  <si>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</si>
  <si>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</si>
  <si>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</si>
  <si>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</si>
  <si>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</si>
  <si>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</si>
  <si>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</si>
  <si>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</si>
  <si>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</si>
  <si>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</si>
  <si>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</si>
  <si>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</si>
  <si>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</si>
  <si>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</si>
  <si>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</si>
  <si>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</si>
  <si>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</si>
  <si>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</si>
  <si>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</si>
  <si>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</si>
  <si>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</si>
  <si>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</si>
  <si>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</si>
  <si>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</si>
  <si>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</si>
  <si>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</si>
  <si>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</si>
  <si>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</si>
  <si>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</si>
  <si>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</si>
  <si>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</si>
  <si>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</si>
  <si>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</si>
  <si>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</si>
  <si>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</si>
  <si>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</si>
  <si>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</si>
  <si>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</si>
  <si>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</si>
  <si>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</si>
  <si>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</si>
  <si>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</si>
  <si>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</si>
  <si>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</si>
  <si>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</si>
  <si>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</si>
  <si>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</si>
  <si>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</si>
  <si>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</si>
  <si>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</si>
  <si>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</si>
  <si>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</si>
  <si>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</si>
  <si>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</si>
  <si>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</si>
  <si>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</si>
  <si>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</si>
  <si>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</si>
  <si>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</si>
  <si>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</si>
  <si>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</si>
  <si>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</si>
  <si>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</si>
  <si>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</si>
  <si>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</si>
  <si>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</si>
  <si>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</si>
  <si>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</si>
  <si>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</si>
  <si>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</si>
  <si>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</si>
  <si>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</si>
  <si>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</si>
  <si>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</si>
  <si>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</si>
  <si>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</si>
  <si>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</si>
  <si>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</si>
  <si>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</si>
  <si>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</si>
  <si>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</si>
  <si>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</si>
  <si>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</si>
  <si>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</si>
  <si>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</si>
  <si>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</si>
  <si>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</si>
  <si>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</si>
  <si>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</si>
  <si>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</si>
  <si>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</si>
  <si>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</si>
  <si>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</si>
  <si>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</si>
  <si>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</si>
  <si>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</si>
  <si>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</si>
  <si>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</si>
  <si>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</si>
  <si>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</si>
  <si>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</si>
  <si>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</si>
  <si>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</si>
  <si>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</si>
  <si>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</si>
  <si>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</si>
  <si>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</si>
  <si>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</si>
  <si>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</si>
  <si>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</si>
  <si>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</si>
  <si>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</si>
  <si>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</si>
  <si>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</si>
  <si>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</si>
  <si>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</si>
  <si>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</si>
  <si>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</si>
  <si>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</si>
  <si>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</si>
  <si>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</si>
  <si>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</si>
  <si>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</si>
  <si>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</si>
  <si>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</si>
  <si>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</si>
  <si>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</si>
  <si>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</si>
  <si>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</si>
  <si>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</si>
  <si>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</si>
  <si>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</si>
  <si>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</si>
  <si>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</si>
  <si>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</si>
  <si>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</si>
  <si>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</si>
  <si>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</si>
  <si>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</si>
  <si>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</si>
  <si>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</si>
  <si>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</si>
  <si>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</si>
  <si>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</si>
  <si>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</si>
  <si>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</si>
  <si>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</si>
  <si>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</si>
  <si>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</si>
  <si>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</si>
  <si>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</si>
  <si>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</si>
  <si>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</si>
  <si>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</si>
  <si>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</si>
  <si>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</si>
  <si>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</si>
  <si>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</si>
  <si>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</si>
  <si>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</si>
  <si>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</si>
  <si>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</si>
  <si>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</si>
  <si>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</si>
  <si>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</si>
  <si>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</si>
  <si>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</si>
  <si>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</si>
  <si>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</si>
  <si>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</si>
  <si>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</si>
  <si>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</si>
  <si>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</si>
  <si>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</si>
  <si>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</si>
  <si>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</si>
  <si>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</si>
  <si>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</si>
  <si>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</si>
  <si>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</si>
  <si>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</si>
  <si>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</si>
  <si>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</si>
  <si>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</si>
  <si>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</si>
  <si>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</si>
  <si>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</si>
  <si>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</si>
  <si>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</si>
  <si>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</si>
  <si>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</si>
  <si>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</si>
  <si>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</si>
  <si>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</si>
  <si>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</si>
  <si>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</si>
  <si>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</si>
  <si>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</si>
  <si>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</si>
  <si>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</si>
  <si>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</si>
  <si>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</si>
  <si>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</si>
  <si>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</si>
  <si>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</si>
  <si>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</si>
  <si>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</si>
  <si>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</si>
  <si>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</si>
  <si>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</si>
  <si>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</si>
  <si>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</si>
  <si>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</si>
  <si>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</si>
  <si>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</si>
  <si>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</si>
  <si>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</si>
  <si>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</si>
  <si>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</si>
  <si>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</si>
  <si>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</si>
  <si>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</si>
  <si>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</si>
  <si>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</si>
  <si>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</si>
  <si>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</si>
  <si>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</si>
  <si>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</si>
  <si>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</si>
  <si>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</si>
  <si>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</si>
  <si>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</si>
  <si>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</si>
  <si>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</si>
  <si>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</si>
  <si>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</si>
  <si>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</si>
  <si>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</si>
  <si>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</si>
  <si>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</si>
  <si>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</si>
  <si>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</si>
  <si>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</si>
  <si>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</si>
  <si>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</si>
  <si>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</si>
  <si>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</si>
  <si>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</si>
  <si>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</si>
  <si>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</si>
  <si>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</si>
  <si>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</si>
  <si>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</si>
  <si>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</si>
  <si>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</si>
  <si>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</si>
  <si>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</si>
  <si>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</si>
  <si>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</si>
  <si>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</si>
  <si>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</si>
  <si>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</si>
  <si>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</si>
  <si>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</si>
  <si>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</si>
  <si>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</si>
  <si>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</si>
  <si>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</si>
  <si>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</si>
  <si>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</si>
  <si>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</si>
  <si>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</si>
  <si>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</si>
  <si>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</si>
  <si>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</si>
  <si>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</si>
  <si>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</si>
  <si>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</si>
  <si>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</si>
  <si>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</si>
  <si>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</si>
  <si>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</si>
  <si>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</si>
  <si>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</si>
  <si>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</si>
  <si>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</si>
  <si>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</si>
  <si>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</si>
  <si>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</si>
  <si>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</si>
  <si>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</si>
  <si>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</si>
  <si>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</si>
  <si>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</si>
  <si>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</si>
  <si>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</si>
  <si>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</si>
  <si>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</si>
  <si>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</si>
  <si>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</si>
  <si>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</si>
  <si>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</si>
  <si>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</si>
  <si>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</si>
  <si>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</si>
  <si>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</si>
  <si>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</si>
  <si>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</si>
  <si>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</si>
  <si>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</si>
  <si>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</si>
  <si>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</si>
  <si>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</si>
  <si>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</si>
  <si>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</si>
  <si>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</si>
  <si>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</si>
  <si>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</si>
  <si>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</si>
  <si>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</si>
  <si>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</si>
  <si>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</si>
  <si>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</si>
  <si>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</si>
  <si>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</si>
  <si>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</si>
  <si>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</si>
  <si>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</si>
  <si>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</si>
  <si>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</si>
  <si>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</si>
  <si>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</si>
  <si>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</si>
  <si>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</si>
  <si>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</si>
  <si>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</si>
  <si>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</si>
  <si>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</si>
  <si>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</si>
  <si>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</si>
  <si>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</si>
  <si>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</si>
  <si>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</si>
  <si>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</si>
  <si>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</si>
  <si>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</si>
  <si>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</si>
  <si>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</si>
  <si>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</si>
  <si>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</si>
  <si>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</si>
  <si>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</si>
  <si>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</si>
  <si>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</si>
  <si>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</si>
  <si>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</si>
  <si>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</si>
  <si>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</si>
  <si>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</si>
  <si>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</si>
  <si>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</si>
  <si>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</si>
  <si>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</si>
  <si>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</si>
  <si>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</si>
  <si>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</si>
  <si>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</si>
  <si>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</si>
  <si>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</si>
  <si>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</si>
  <si>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</si>
  <si>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</si>
  <si>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</si>
  <si>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</si>
  <si>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</si>
  <si>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</si>
  <si>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</si>
  <si>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</si>
  <si>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</si>
  <si>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</si>
  <si>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</si>
  <si>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</si>
  <si>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</si>
  <si>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</si>
  <si>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</si>
  <si>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</si>
  <si>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</si>
  <si>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</si>
  <si>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</si>
  <si>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</si>
  <si>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</si>
  <si>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</si>
  <si>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</si>
  <si>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</si>
  <si>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</si>
  <si>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</si>
  <si>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</si>
  <si>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</si>
  <si>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</si>
  <si>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</si>
  <si>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</si>
  <si>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</si>
  <si>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</si>
  <si>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</si>
  <si>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</si>
  <si>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</si>
  <si>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</si>
  <si>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</si>
  <si>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</si>
  <si>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</si>
  <si>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</si>
  <si>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</si>
  <si>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</si>
  <si>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</si>
  <si>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</si>
  <si>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</si>
  <si>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</si>
  <si>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</si>
  <si>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</si>
  <si>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</si>
  <si>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</si>
  <si>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</si>
  <si>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</si>
  <si>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</si>
  <si>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</si>
  <si>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</si>
  <si>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</si>
  <si>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</si>
  <si>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</si>
  <si>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</si>
  <si>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</si>
  <si>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</si>
  <si>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</si>
  <si>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</si>
  <si>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</si>
  <si>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</si>
  <si>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</si>
  <si>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</si>
  <si>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</si>
  <si>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</si>
  <si>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</si>
  <si>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</si>
  <si>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</si>
  <si>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</si>
  <si>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</si>
  <si>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</si>
  <si>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</si>
  <si>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</si>
  <si>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</si>
  <si>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</si>
  <si>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</si>
  <si>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</si>
  <si>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</si>
  <si>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</si>
  <si>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</si>
  <si>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</si>
  <si>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</si>
  <si>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</si>
  <si>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</si>
  <si>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</si>
  <si>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</si>
  <si>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</si>
  <si>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</si>
  <si>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</si>
  <si>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</si>
  <si>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</si>
  <si>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</si>
  <si>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</si>
  <si>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</si>
  <si>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</si>
  <si>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</si>
  <si>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</si>
  <si>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</si>
  <si>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</si>
  <si>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</si>
  <si>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</si>
  <si>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</si>
  <si>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</si>
  <si>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</si>
  <si>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</si>
  <si>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</si>
  <si>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</si>
  <si>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</si>
  <si>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</si>
  <si>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</si>
  <si>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</si>
  <si>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</si>
  <si>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</si>
  <si>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</si>
  <si>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</si>
  <si>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</si>
  <si>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</si>
  <si>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</si>
  <si>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</si>
  <si>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</si>
  <si>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</si>
  <si>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</si>
  <si>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</si>
  <si>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</si>
  <si>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</si>
  <si>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</si>
  <si>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</si>
  <si>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</si>
  <si>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</si>
  <si>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</si>
  <si>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</si>
  <si>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</si>
  <si>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</si>
  <si>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</si>
  <si>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</si>
  <si>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</si>
  <si>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</si>
  <si>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</si>
  <si>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</si>
  <si>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</si>
  <si>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</si>
  <si>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</si>
  <si>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</si>
  <si>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</si>
  <si>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</si>
  <si>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</si>
  <si>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</si>
  <si>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</si>
  <si>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</si>
  <si>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</si>
  <si>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</si>
  <si>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</si>
  <si>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</si>
  <si>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</si>
  <si>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</si>
  <si>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</si>
  <si>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</si>
  <si>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</si>
  <si>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</si>
  <si>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</si>
  <si>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</si>
  <si>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</si>
  <si>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</si>
  <si>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</si>
  <si>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</si>
  <si>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</si>
  <si>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</si>
  <si>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</si>
  <si>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</si>
  <si>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</si>
  <si>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</si>
  <si>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</si>
  <si>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</si>
  <si>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</si>
  <si>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</si>
  <si>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</si>
  <si>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</si>
  <si>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</si>
  <si>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</si>
  <si>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</si>
  <si>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</si>
  <si>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</si>
  <si>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</si>
  <si>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</si>
  <si>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</si>
  <si>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</si>
  <si>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</si>
  <si>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</si>
  <si>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</si>
  <si>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</si>
  <si>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</si>
  <si>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</si>
  <si>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</si>
  <si>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</si>
  <si>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</si>
  <si>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</si>
  <si>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</si>
  <si>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</si>
  <si>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</si>
  <si>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</si>
  <si>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</si>
  <si>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</si>
  <si>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</si>
  <si>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</si>
  <si>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</si>
  <si>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</si>
  <si>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</si>
  <si>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</si>
  <si>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</si>
  <si>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</si>
  <si>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</si>
  <si>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</si>
  <si>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</si>
  <si>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</si>
  <si>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</si>
  <si>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</si>
  <si>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</si>
  <si>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</si>
  <si>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</si>
  <si>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</si>
  <si>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</si>
  <si>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</si>
  <si>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</si>
  <si>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</si>
  <si>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</si>
  <si>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</si>
  <si>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</si>
  <si>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</si>
  <si>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</si>
  <si>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</si>
  <si>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</si>
  <si>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</si>
  <si>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</si>
  <si>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</si>
  <si>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</si>
  <si>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</si>
  <si>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</si>
  <si>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</si>
  <si>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</si>
  <si>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</si>
  <si>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</si>
  <si>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</si>
  <si>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</si>
  <si>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</si>
  <si>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</si>
  <si>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</si>
  <si>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</si>
  <si>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</si>
  <si>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</si>
  <si>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</si>
  <si>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</si>
  <si>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</si>
  <si>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</si>
  <si>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</si>
  <si>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</si>
  <si>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</si>
  <si>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</si>
  <si>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</si>
  <si>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</si>
  <si>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</si>
  <si>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</si>
  <si>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</si>
  <si>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</si>
  <si>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</si>
  <si>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</si>
  <si>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</si>
  <si>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</si>
  <si>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</si>
  <si>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</si>
  <si>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</si>
  <si>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</si>
  <si>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</si>
  <si>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</si>
  <si>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</si>
  <si>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</si>
  <si>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</si>
  <si>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</si>
  <si>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</si>
  <si>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</si>
  <si>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</si>
  <si>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</si>
  <si>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</si>
  <si>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</si>
  <si>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</si>
  <si>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</si>
  <si>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</si>
  <si>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</si>
  <si>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</si>
  <si>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</si>
  <si>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</si>
  <si>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</si>
  <si>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</si>
  <si>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</si>
  <si>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</si>
  <si>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</si>
  <si>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</si>
  <si>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</si>
  <si>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</si>
  <si>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</si>
  <si>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</si>
  <si>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</si>
  <si>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</si>
  <si>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</si>
  <si>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</si>
  <si>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</si>
  <si>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</si>
  <si>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</si>
  <si>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</si>
  <si>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</si>
  <si>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</si>
  <si>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</si>
  <si>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</si>
  <si>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</si>
  <si>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</si>
  <si>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</si>
  <si>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</si>
  <si>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</si>
  <si>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</si>
  <si>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</si>
  <si>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</si>
  <si>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</si>
  <si>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</si>
  <si>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</si>
  <si>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</si>
  <si>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</si>
  <si>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</si>
  <si>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</si>
  <si>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</si>
  <si>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</si>
  <si>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</si>
  <si>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</si>
  <si>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</si>
  <si>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</si>
  <si>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</si>
  <si>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</si>
  <si>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</si>
  <si>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</si>
  <si>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</si>
  <si>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</si>
  <si>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</si>
  <si>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</si>
  <si>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</si>
  <si>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</si>
  <si>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</si>
  <si>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</si>
  <si>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</si>
  <si>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</si>
  <si>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</si>
  <si>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</si>
  <si>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</si>
  <si>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</si>
  <si>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</si>
  <si>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</si>
  <si>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</si>
  <si>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</si>
  <si>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</si>
  <si>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</si>
  <si>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</si>
  <si>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</si>
  <si>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</si>
  <si>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</si>
  <si>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</si>
  <si>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</si>
  <si>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</si>
  <si>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</si>
  <si>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</si>
  <si>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</si>
  <si>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</si>
  <si>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</si>
  <si>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</si>
  <si>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</si>
  <si>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</si>
  <si>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</si>
  <si>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</si>
  <si>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</si>
  <si>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</si>
  <si>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</si>
  <si>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</si>
  <si>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</si>
  <si>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</si>
  <si>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</si>
  <si>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</si>
  <si>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</si>
  <si>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</si>
  <si>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</si>
  <si>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</si>
  <si>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</si>
  <si>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</si>
  <si>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</si>
  <si>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</si>
  <si>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</si>
  <si>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</si>
  <si>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</si>
  <si>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</si>
  <si>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</si>
  <si>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</si>
  <si>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</si>
  <si>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</si>
  <si>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</si>
  <si>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</si>
  <si>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</si>
  <si>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</si>
  <si>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</si>
  <si>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</si>
  <si>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</si>
  <si>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</si>
  <si>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</si>
  <si>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</si>
  <si>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</si>
  <si>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</si>
  <si>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</si>
  <si>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</si>
  <si>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</si>
  <si>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</si>
  <si>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</si>
  <si>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</si>
  <si>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</si>
  <si>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</si>
  <si>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</si>
  <si>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</si>
  <si>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</si>
  <si>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</si>
  <si>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</si>
  <si>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</si>
  <si>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</si>
  <si>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</si>
  <si>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</si>
  <si>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</si>
  <si>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</si>
  <si>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</si>
  <si>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</si>
  <si>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</si>
  <si>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</si>
  <si>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</si>
  <si>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</si>
  <si>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</si>
  <si>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</si>
  <si>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</si>
  <si>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</si>
  <si>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</si>
  <si>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</si>
  <si>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</si>
  <si>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</si>
  <si>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</si>
  <si>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</si>
  <si>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</si>
  <si>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</si>
  <si>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</si>
  <si>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</si>
  <si>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</si>
  <si>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</si>
  <si>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</si>
  <si>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</si>
  <si>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</si>
  <si>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</si>
  <si>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</si>
  <si>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</si>
  <si>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</si>
  <si>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</si>
  <si>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</si>
  <si>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</si>
  <si>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</si>
  <si>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</si>
  <si>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</si>
  <si>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</si>
  <si>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</si>
  <si>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</si>
  <si>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</si>
  <si>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</si>
  <si>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</si>
  <si>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</si>
  <si>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</si>
  <si>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</si>
  <si>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</si>
  <si>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</si>
  <si>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</si>
  <si>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</si>
  <si>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</si>
  <si>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</si>
  <si>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</si>
  <si>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</si>
  <si>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</si>
  <si>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</si>
  <si>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</si>
  <si>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</si>
  <si>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</si>
  <si>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</si>
  <si>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</si>
  <si>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</si>
  <si>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</si>
  <si>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</si>
  <si>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</si>
  <si>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</si>
  <si>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</si>
  <si>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</si>
  <si>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</si>
  <si>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</si>
  <si>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</si>
  <si>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</si>
  <si>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</si>
  <si>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</si>
  <si>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</si>
  <si>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</si>
  <si>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</si>
  <si>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</si>
  <si>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</si>
  <si>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</si>
  <si>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</si>
  <si>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</si>
  <si>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</si>
  <si>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</si>
  <si>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</si>
  <si>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</si>
  <si>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</si>
  <si>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</si>
  <si>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</si>
  <si>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</si>
  <si>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</si>
  <si>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</si>
  <si>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</si>
  <si>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</si>
  <si>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</si>
  <si>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</si>
  <si>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</si>
  <si>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</si>
  <si>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</si>
  <si>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</si>
  <si>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</si>
  <si>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</si>
  <si>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</si>
  <si>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</si>
  <si>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</si>
  <si>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</si>
  <si>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</si>
  <si>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</si>
  <si>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</si>
  <si>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</si>
  <si>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</si>
  <si>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</si>
  <si>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</si>
  <si>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</si>
  <si>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</si>
  <si>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</si>
  <si>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</si>
  <si>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</si>
  <si>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</si>
  <si>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</si>
  <si>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</si>
  <si>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</si>
  <si>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</si>
  <si>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</si>
  <si>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</si>
  <si>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</si>
  <si>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</si>
  <si>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</si>
  <si>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</si>
  <si>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</si>
  <si>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</si>
  <si>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</si>
  <si>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</si>
  <si>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</si>
  <si>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</si>
  <si>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</si>
  <si>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</si>
  <si>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</si>
  <si>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</si>
  <si>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</si>
  <si>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</si>
  <si>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</si>
  <si>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</si>
  <si>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</si>
  <si>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</si>
  <si>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</si>
  <si>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</si>
  <si>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</si>
  <si>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</si>
  <si>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</si>
  <si>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</si>
  <si>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</si>
  <si>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</si>
  <si>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</si>
  <si>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</si>
  <si>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</si>
  <si>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</si>
  <si>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</si>
  <si>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</si>
  <si>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</si>
  <si>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</si>
  <si>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</si>
  <si>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</si>
  <si>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</si>
  <si>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</si>
  <si>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</si>
  <si>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</si>
  <si>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</si>
  <si>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</si>
  <si>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</si>
  <si>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</si>
  <si>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</si>
  <si>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</si>
  <si>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</si>
  <si>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</si>
  <si>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</si>
  <si>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</si>
  <si>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</si>
  <si>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</si>
  <si>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</si>
  <si>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</si>
  <si>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</si>
  <si>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</si>
  <si>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</si>
  <si>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</si>
  <si>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</si>
  <si>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</si>
  <si>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</si>
  <si>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</si>
  <si>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</si>
  <si>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</si>
  <si>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</si>
  <si>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</si>
  <si>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</si>
  <si>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</si>
  <si>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</si>
  <si>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</si>
  <si>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</si>
  <si>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</si>
  <si>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</si>
  <si>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</si>
  <si>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</si>
  <si>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</si>
  <si>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</si>
  <si>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</si>
  <si>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</si>
  <si>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</si>
  <si>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</si>
  <si>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</si>
  <si>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</si>
  <si>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</si>
  <si>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</si>
  <si>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</si>
  <si>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</si>
  <si>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</si>
  <si>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</si>
  <si>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</si>
  <si>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</si>
  <si>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</si>
  <si>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</si>
  <si>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</si>
  <si>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</si>
  <si>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</si>
  <si>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</si>
  <si>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</si>
  <si>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</si>
  <si>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</si>
  <si>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</si>
  <si>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</si>
  <si>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</si>
  <si>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</si>
  <si>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</si>
  <si>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</si>
  <si>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</si>
  <si>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</si>
  <si>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</si>
  <si>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</si>
  <si>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</si>
  <si>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</si>
  <si>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</si>
  <si>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</si>
  <si>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</si>
  <si>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</si>
  <si>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</si>
  <si>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</si>
  <si>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</si>
  <si>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</si>
  <si>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</si>
  <si>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</si>
  <si>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</si>
  <si>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</si>
  <si>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</si>
  <si>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</si>
  <si>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</si>
  <si>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</si>
  <si>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</si>
  <si>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</si>
  <si>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</si>
  <si>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</si>
  <si>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</si>
  <si>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</si>
  <si>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</si>
  <si>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</si>
  <si>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</si>
  <si>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</si>
  <si>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</si>
  <si>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</si>
  <si>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</si>
  <si>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</si>
  <si>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</si>
  <si>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</si>
  <si>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</si>
  <si>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</si>
  <si>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</si>
  <si>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</si>
  <si>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</si>
  <si>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</si>
  <si>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</si>
  <si>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</si>
  <si>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</si>
  <si>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</si>
  <si>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</si>
  <si>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</si>
  <si>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</si>
  <si>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</si>
  <si>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</si>
  <si>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</si>
  <si>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</si>
  <si>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</si>
  <si>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</si>
  <si>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</si>
  <si>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</si>
  <si>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</si>
  <si>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</si>
  <si>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</si>
  <si>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</si>
  <si>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</si>
  <si>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</si>
  <si>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</si>
  <si>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</si>
  <si>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</si>
  <si>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</si>
  <si>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</si>
  <si>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</si>
  <si>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</si>
  <si>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</si>
  <si>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</si>
  <si>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</si>
  <si>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</si>
  <si>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</si>
  <si>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</si>
  <si>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</si>
  <si>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</si>
  <si>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</si>
  <si>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</si>
  <si>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</si>
  <si>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</si>
  <si>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</si>
  <si>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</si>
  <si>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</si>
  <si>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</si>
  <si>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</si>
  <si>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</si>
  <si>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</si>
  <si>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</si>
  <si>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</si>
  <si>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</si>
  <si>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</si>
  <si>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</si>
  <si>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</si>
  <si>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</si>
  <si>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</si>
  <si>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</si>
  <si>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</si>
  <si>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</si>
  <si>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</si>
  <si>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</si>
  <si>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</si>
  <si>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</si>
  <si>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</si>
  <si>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</si>
  <si>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</si>
  <si>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</si>
  <si>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</si>
  <si>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</si>
  <si>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</si>
  <si>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</si>
  <si>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</si>
  <si>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</si>
  <si>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</si>
  <si>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</si>
  <si>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</si>
  <si>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</si>
  <si>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</si>
  <si>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</si>
  <si>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</si>
  <si>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</si>
  <si>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</si>
  <si>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</si>
  <si>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</si>
  <si>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</si>
  <si>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</si>
  <si>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</si>
  <si>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</si>
  <si>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</si>
  <si>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</si>
  <si>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</si>
  <si>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</si>
  <si>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</si>
  <si>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</si>
  <si>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</si>
  <si>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</si>
  <si>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</si>
  <si>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</si>
  <si>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</si>
  <si>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</si>
  <si>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</si>
  <si>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</si>
  <si>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</si>
  <si>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</si>
  <si>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</si>
  <si>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</si>
  <si>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</si>
  <si>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</si>
  <si>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</si>
  <si>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</si>
  <si>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</si>
  <si>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</si>
  <si>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</si>
  <si>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</si>
  <si>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</si>
  <si>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</si>
  <si>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</si>
  <si>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</si>
  <si>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</si>
  <si>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</si>
  <si>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</si>
  <si>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</si>
  <si>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</si>
  <si>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</si>
  <si>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</si>
  <si>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</si>
  <si>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</si>
  <si>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</si>
  <si>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</si>
  <si>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</si>
  <si>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</si>
  <si>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</si>
  <si>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</si>
  <si>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</si>
  <si>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</si>
  <si>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</si>
  <si>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</si>
  <si>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</si>
  <si>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</si>
  <si>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</si>
  <si>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</si>
  <si>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</si>
  <si>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</si>
  <si>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</si>
  <si>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</si>
  <si>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</si>
  <si>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</si>
  <si>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</si>
  <si>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</si>
  <si>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</si>
  <si>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</si>
  <si>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</si>
  <si>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</si>
  <si>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</si>
  <si>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</si>
  <si>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</si>
  <si>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</si>
  <si>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</si>
  <si>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</si>
  <si>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</si>
  <si>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</si>
  <si>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</si>
  <si>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</si>
  <si>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</si>
  <si>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</si>
  <si>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</si>
  <si>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</si>
  <si>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</si>
  <si>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</si>
  <si>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</si>
  <si>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</si>
  <si>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</si>
  <si>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</si>
  <si>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</si>
  <si>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</si>
  <si>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</si>
  <si>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</si>
  <si>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</si>
  <si>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</si>
  <si>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</si>
  <si>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</si>
  <si>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</si>
  <si>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</si>
  <si>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</si>
  <si>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</si>
  <si>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</si>
  <si>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</si>
  <si>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</si>
  <si>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</si>
  <si>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</si>
  <si>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</si>
  <si>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</si>
  <si>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</si>
  <si>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</si>
  <si>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</si>
  <si>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</si>
  <si>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</si>
  <si>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</si>
  <si>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</si>
  <si>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</si>
  <si>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</si>
  <si>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</si>
  <si>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</si>
  <si>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</si>
  <si>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</si>
  <si>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</si>
  <si>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</si>
  <si>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</si>
  <si>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</si>
  <si>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</si>
  <si>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</si>
  <si>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</si>
  <si>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</si>
  <si>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</si>
  <si>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</si>
  <si>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</si>
  <si>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</si>
  <si>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</si>
  <si>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</si>
  <si>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</si>
  <si>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</si>
  <si>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</si>
  <si>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</si>
  <si>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</si>
  <si>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</si>
  <si>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</si>
  <si>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</si>
  <si>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</si>
  <si>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</si>
  <si>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</si>
  <si>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</si>
  <si>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</si>
  <si>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</si>
  <si>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</si>
  <si>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</si>
  <si>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</si>
  <si>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</si>
  <si>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</si>
  <si>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</si>
  <si>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</si>
  <si>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</si>
  <si>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</si>
  <si>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</si>
  <si>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</si>
  <si>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</si>
  <si>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</si>
  <si>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</si>
  <si>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</si>
  <si>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</si>
  <si>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</si>
  <si>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</si>
  <si>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</si>
  <si>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</si>
  <si>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</si>
  <si>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</si>
  <si>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</si>
  <si>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</si>
  <si>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</si>
  <si>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</si>
  <si>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</si>
  <si>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</si>
  <si>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</si>
  <si>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</si>
  <si>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</si>
  <si>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</si>
  <si>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</si>
  <si>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</si>
  <si>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</si>
  <si>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</si>
  <si>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</si>
  <si>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</si>
  <si>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</si>
  <si>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</si>
  <si>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</si>
  <si>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</si>
  <si>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</si>
  <si>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</si>
  <si>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</si>
  <si>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</si>
  <si>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</si>
  <si>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</si>
  <si>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</si>
  <si>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</si>
  <si>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</si>
  <si>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</si>
  <si>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</si>
  <si>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</si>
  <si>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</si>
  <si>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</si>
  <si>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</si>
  <si>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</si>
  <si>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</si>
  <si>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</si>
  <si>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</si>
  <si>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</si>
  <si>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</si>
  <si>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</si>
  <si>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</si>
  <si>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</si>
  <si>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</si>
  <si>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</si>
  <si>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</si>
  <si>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</si>
  <si>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</si>
  <si>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</si>
  <si>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</si>
  <si>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</si>
  <si>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</si>
  <si>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</si>
  <si>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</si>
  <si>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</si>
  <si>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</si>
  <si>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</si>
  <si>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</si>
  <si>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</si>
  <si>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</si>
  <si>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</si>
  <si>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</si>
  <si>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</si>
  <si>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</si>
  <si>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</si>
  <si>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</si>
  <si>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</si>
  <si>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</si>
  <si>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</si>
  <si>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</si>
  <si>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</si>
  <si>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</si>
  <si>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</si>
  <si>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</si>
  <si>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</si>
  <si>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</si>
  <si>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</si>
  <si>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</si>
  <si>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</si>
  <si>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</si>
  <si>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</si>
  <si>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</si>
  <si>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</si>
  <si>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</si>
  <si>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</si>
  <si>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</si>
  <si>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</si>
  <si>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</si>
  <si>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</si>
  <si>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</si>
  <si>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</si>
  <si>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</si>
  <si>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</si>
  <si>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</si>
  <si>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</si>
  <si>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</si>
  <si>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</si>
  <si>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</si>
  <si>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</si>
  <si>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</si>
  <si>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</si>
  <si>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</si>
  <si>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</si>
  <si>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</si>
  <si>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</si>
  <si>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</si>
  <si>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</si>
  <si>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</si>
  <si>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</si>
  <si>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</si>
  <si>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</si>
  <si>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</si>
  <si>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</si>
  <si>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</si>
  <si>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</si>
  <si>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</si>
  <si>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</si>
  <si>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</si>
  <si>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</si>
  <si>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</si>
  <si>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</si>
  <si>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</si>
  <si>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</si>
  <si>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</si>
  <si>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</si>
  <si>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</si>
  <si>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</si>
  <si>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</si>
  <si>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</si>
  <si>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</si>
  <si>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</si>
  <si>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</si>
  <si>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</si>
  <si>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</si>
  <si>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</si>
  <si>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</si>
  <si>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</si>
  <si>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</si>
  <si>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</si>
  <si>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</si>
  <si>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</si>
  <si>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</si>
  <si>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</si>
  <si>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</si>
  <si>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</si>
  <si>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</si>
  <si>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</si>
  <si>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</si>
  <si>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</si>
  <si>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</si>
  <si>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</si>
  <si>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</si>
  <si>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</si>
  <si>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</si>
  <si>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</si>
  <si>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</si>
  <si>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</si>
  <si>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</si>
  <si>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</si>
  <si>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</si>
  <si>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</si>
  <si>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</si>
  <si>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</si>
  <si>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</si>
  <si>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</si>
  <si>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</si>
  <si>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</si>
  <si>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</si>
  <si>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</si>
  <si>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</si>
  <si>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</si>
  <si>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</si>
  <si>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</si>
  <si>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</si>
  <si>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</si>
  <si>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</si>
  <si>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</si>
  <si>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</si>
  <si>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</si>
  <si>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</si>
  <si>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</si>
  <si>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</si>
  <si>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</si>
  <si>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</si>
  <si>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</si>
  <si>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</si>
  <si>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</si>
  <si>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</si>
  <si>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</si>
  <si>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</si>
  <si>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</si>
  <si>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</si>
  <si>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</si>
  <si>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</si>
  <si>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</si>
  <si>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</si>
  <si>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</si>
  <si>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</si>
  <si>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</si>
  <si>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</si>
  <si>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</si>
  <si>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</si>
  <si>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</si>
  <si>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</si>
  <si>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</si>
  <si>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</si>
  <si>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</si>
  <si>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</si>
  <si>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</si>
  <si>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</si>
  <si>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</si>
  <si>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</si>
  <si>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</si>
  <si>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</si>
  <si>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</si>
  <si>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</si>
  <si>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</si>
  <si>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</si>
  <si>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</si>
  <si>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</si>
  <si>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</si>
  <si>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</si>
  <si>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</si>
  <si>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</si>
  <si>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</si>
  <si>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</si>
  <si>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</si>
  <si>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</si>
  <si>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</si>
  <si>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</si>
  <si>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</si>
  <si>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</si>
  <si>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</si>
  <si>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</si>
  <si>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</si>
  <si>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</si>
  <si>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</si>
  <si>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</si>
  <si>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</si>
  <si>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</si>
  <si>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</si>
  <si>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</si>
  <si>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</si>
  <si>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</si>
  <si>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</si>
  <si>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</si>
  <si>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</si>
  <si>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</si>
  <si>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</si>
  <si>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</si>
  <si>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</si>
  <si>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</si>
  <si>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</si>
  <si>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</si>
  <si>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</si>
  <si>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</si>
  <si>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</si>
  <si>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</si>
  <si>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</si>
  <si>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</si>
  <si>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</si>
  <si>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</si>
  <si>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</si>
  <si>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</si>
  <si>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</si>
  <si>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</si>
  <si>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</si>
  <si>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</si>
  <si>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</si>
  <si>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</si>
  <si>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</si>
  <si>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</si>
  <si>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</si>
  <si>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</si>
  <si>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</si>
  <si>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</si>
  <si>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</si>
  <si>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</si>
  <si>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</si>
  <si>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</si>
  <si>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</si>
  <si>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</si>
  <si>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</si>
  <si>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</si>
  <si>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</si>
  <si>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</si>
  <si>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</si>
  <si>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</si>
  <si>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</si>
  <si>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</si>
  <si>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</si>
  <si>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</si>
  <si>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</si>
  <si>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</si>
  <si>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</si>
  <si>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</si>
  <si>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</si>
  <si>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</si>
  <si>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</si>
  <si>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</si>
  <si>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</si>
  <si>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</si>
  <si>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</si>
  <si>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</si>
  <si>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</si>
  <si>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</si>
  <si>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</si>
  <si>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</si>
  <si>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</si>
  <si>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</si>
  <si>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</si>
  <si>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</si>
  <si>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</si>
  <si>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</si>
  <si>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</si>
  <si>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</si>
  <si>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</si>
  <si>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</si>
  <si>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</si>
  <si>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</si>
  <si>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</si>
  <si>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</si>
  <si>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</si>
  <si>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</si>
  <si>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</si>
  <si>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</si>
  <si>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</si>
  <si>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</si>
  <si>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</si>
  <si>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</si>
  <si>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</si>
  <si>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</si>
  <si>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</si>
  <si>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</si>
  <si>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</si>
  <si>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</si>
  <si>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</si>
  <si>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</si>
  <si>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</si>
  <si>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</si>
  <si>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</si>
  <si>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</si>
  <si>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</si>
  <si>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</si>
  <si>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</si>
  <si>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</si>
  <si>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</si>
  <si>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</si>
  <si>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</si>
  <si>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</si>
  <si>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</si>
  <si>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</si>
  <si>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</si>
  <si>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</si>
  <si>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</si>
  <si>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</si>
  <si>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</si>
  <si>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</si>
  <si>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</si>
  <si>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</si>
  <si>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</si>
  <si>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</si>
  <si>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</si>
  <si>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</si>
  <si>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</si>
  <si>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</si>
  <si>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</si>
  <si>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</si>
  <si>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</si>
  <si>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</si>
  <si>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</si>
  <si>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</si>
  <si>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</si>
  <si>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</si>
  <si>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</si>
  <si>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</si>
  <si>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</si>
  <si>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</si>
  <si>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</si>
  <si>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</si>
  <si>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</si>
  <si>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</si>
  <si>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</si>
  <si>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</si>
  <si>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</si>
  <si>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</si>
  <si>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</si>
  <si>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</si>
  <si>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</si>
  <si>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</si>
  <si>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</si>
  <si>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</si>
  <si>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</si>
  <si>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</si>
  <si>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</si>
  <si>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</si>
  <si>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</si>
  <si>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</si>
  <si>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</si>
  <si>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</si>
  <si>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</si>
  <si>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</si>
  <si>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</si>
  <si>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</si>
  <si>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</si>
  <si>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</si>
  <si>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</si>
  <si>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</si>
  <si>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</si>
  <si>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</si>
  <si>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</si>
  <si>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</si>
  <si>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</si>
  <si>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</si>
  <si>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</si>
  <si>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</si>
  <si>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</si>
  <si>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</si>
  <si>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</si>
  <si>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</si>
  <si>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</si>
  <si>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</si>
  <si>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</si>
  <si>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</si>
  <si>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</si>
  <si>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</si>
  <si>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</si>
  <si>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</si>
  <si>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</si>
  <si>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</si>
  <si>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</si>
  <si>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</si>
  <si>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</si>
  <si>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</si>
  <si>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</si>
  <si>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</si>
  <si>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</si>
  <si>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</si>
  <si>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</si>
  <si>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</si>
  <si>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</si>
  <si>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</si>
  <si>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</si>
  <si>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</si>
  <si>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</si>
  <si>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</si>
  <si>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</si>
  <si>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</si>
  <si>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</si>
  <si>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</si>
  <si>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</si>
  <si>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</si>
  <si>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</si>
  <si>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</si>
  <si>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</si>
  <si>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</si>
  <si>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</si>
  <si>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</si>
  <si>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</si>
  <si>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</si>
  <si>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</si>
  <si>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</si>
  <si>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</si>
  <si>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</si>
  <si>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</si>
  <si>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</si>
  <si>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</si>
  <si>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</si>
  <si>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</si>
  <si>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</si>
  <si>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</si>
  <si>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</si>
  <si>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</si>
  <si>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</si>
  <si>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</si>
  <si>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</si>
  <si>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</si>
  <si>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</si>
  <si>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</si>
  <si>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</si>
  <si>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</si>
  <si>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</si>
  <si>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</si>
  <si>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</si>
  <si>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</si>
  <si>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</si>
  <si>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</si>
  <si>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</si>
  <si>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</si>
  <si>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</si>
  <si>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</si>
  <si>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</si>
  <si>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</si>
  <si>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</si>
  <si>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</si>
  <si>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</si>
  <si>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</si>
  <si>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</si>
  <si>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</si>
  <si>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</si>
  <si>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</si>
  <si>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</si>
  <si>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</si>
  <si>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</si>
  <si>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</si>
  <si>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</si>
  <si>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</si>
  <si>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</si>
  <si>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</si>
  <si>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</si>
  <si>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</si>
  <si>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</si>
  <si>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</si>
  <si>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</si>
  <si>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</si>
  <si>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</si>
  <si>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</si>
  <si>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</si>
  <si>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</si>
  <si>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</si>
  <si>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</si>
  <si>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</si>
  <si>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</si>
  <si>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</si>
  <si>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</si>
  <si>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</si>
  <si>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</si>
  <si>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</si>
  <si>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</si>
  <si>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</si>
  <si>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</si>
  <si>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</si>
  <si>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</si>
  <si>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</si>
  <si>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</si>
  <si>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</si>
  <si>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</si>
  <si>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</si>
  <si>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</si>
  <si>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</si>
  <si>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</si>
  <si>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</si>
  <si>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</si>
  <si>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</si>
  <si>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</si>
  <si>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</si>
  <si>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</si>
  <si>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</si>
  <si>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</si>
  <si>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</si>
  <si>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</si>
  <si>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</si>
  <si>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</si>
  <si>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</si>
  <si>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</si>
  <si>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</si>
  <si>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</si>
  <si>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</si>
  <si>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</si>
  <si>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</si>
  <si>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</si>
  <si>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</si>
  <si>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</si>
  <si>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</si>
  <si>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</si>
  <si>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</si>
  <si>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</si>
  <si>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</si>
  <si>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</si>
  <si>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</si>
  <si>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</si>
  <si>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</si>
  <si>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</si>
  <si>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</si>
  <si>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</si>
  <si>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</si>
  <si>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</si>
  <si>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</si>
  <si>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</si>
  <si>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</si>
  <si>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</si>
  <si>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</si>
  <si>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</si>
  <si>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</si>
  <si>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</si>
  <si>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</si>
  <si>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</si>
  <si>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</si>
  <si>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</si>
  <si>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</si>
  <si>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</si>
  <si>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</si>
  <si>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</si>
  <si>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</si>
  <si>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</si>
  <si>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</si>
  <si>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</si>
  <si>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</si>
  <si>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</si>
  <si>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</si>
  <si>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</si>
  <si>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</si>
  <si>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</si>
  <si>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</si>
  <si>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</si>
  <si>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</si>
  <si>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</si>
  <si>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</si>
  <si>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</si>
  <si>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</si>
  <si>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</si>
  <si>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</si>
  <si>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</si>
  <si>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</si>
  <si>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</si>
  <si>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</si>
  <si>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</si>
  <si>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</si>
  <si>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</si>
  <si>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</si>
  <si>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</si>
  <si>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</si>
  <si>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</si>
  <si>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</si>
  <si>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</si>
  <si>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</si>
  <si>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</si>
  <si>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</si>
  <si>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</si>
  <si>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</si>
  <si>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</si>
  <si>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</si>
  <si>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</si>
  <si>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</si>
  <si>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</si>
  <si>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</si>
  <si>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</si>
  <si>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</si>
  <si>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</si>
  <si>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</si>
  <si>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</si>
  <si>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</si>
  <si>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</si>
  <si>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</si>
  <si>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</si>
  <si>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</si>
  <si>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</si>
  <si>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</si>
  <si>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</si>
  <si>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</si>
  <si>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</si>
  <si>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</si>
  <si>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</si>
  <si>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</si>
  <si>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</si>
  <si>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</si>
  <si>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</si>
  <si>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</si>
  <si>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</si>
  <si>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</si>
  <si>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</si>
  <si>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</si>
  <si>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</si>
  <si>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</si>
  <si>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</si>
  <si>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</si>
  <si>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</si>
  <si>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</si>
  <si>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</si>
  <si>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</si>
  <si>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</si>
  <si>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</si>
  <si>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</si>
  <si>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</si>
  <si>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</si>
  <si>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</si>
  <si>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</si>
  <si>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</si>
  <si>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</si>
  <si>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</si>
  <si>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</si>
  <si>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</si>
  <si>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</si>
  <si>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</si>
  <si>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</si>
  <si>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</si>
  <si>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</si>
  <si>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</si>
  <si>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</si>
  <si>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</si>
  <si>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</si>
  <si>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</si>
  <si>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</si>
  <si>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</si>
  <si>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</si>
  <si>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</si>
  <si>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</si>
  <si>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</si>
  <si>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</si>
  <si>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</si>
  <si>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</si>
  <si>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</si>
  <si>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</si>
  <si>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</si>
  <si>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</si>
  <si>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</si>
  <si>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</si>
  <si>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</si>
  <si>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</si>
  <si>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</si>
  <si>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</si>
  <si>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</si>
  <si>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</si>
  <si>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</si>
  <si>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</si>
  <si>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</si>
  <si>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</si>
  <si>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</si>
  <si>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</si>
  <si>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</si>
  <si>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</si>
  <si>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</si>
  <si>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</si>
  <si>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</si>
  <si>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</si>
  <si>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</si>
  <si>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</si>
  <si>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</si>
  <si>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</si>
  <si>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</si>
  <si>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</si>
  <si>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</si>
  <si>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</si>
  <si>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</si>
  <si>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</si>
  <si>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</si>
  <si>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</si>
  <si>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</si>
  <si>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</si>
  <si>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</si>
  <si>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</si>
  <si>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</si>
  <si>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</si>
  <si>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</si>
  <si>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</si>
  <si>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</si>
  <si>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</si>
  <si>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</si>
  <si>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</si>
  <si>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</si>
  <si>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</si>
  <si>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</si>
  <si>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</si>
  <si>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</si>
  <si>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</si>
  <si>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</si>
  <si>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</si>
  <si>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</si>
  <si>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</si>
  <si>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</si>
  <si>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</si>
  <si>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</si>
  <si>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</si>
  <si>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</si>
  <si>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</si>
  <si>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</si>
  <si>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</si>
  <si>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</si>
  <si>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</si>
  <si>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</si>
  <si>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</si>
  <si>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</si>
  <si>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</si>
  <si>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</si>
  <si>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</si>
  <si>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</si>
  <si>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</si>
  <si>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</si>
  <si>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</si>
  <si>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</si>
  <si>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</si>
  <si>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</si>
  <si>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</si>
  <si>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</si>
  <si>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</si>
  <si>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</si>
  <si>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</si>
  <si>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</si>
  <si>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</si>
  <si>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</si>
  <si>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</si>
  <si>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</si>
  <si>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</si>
  <si>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</si>
  <si>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</si>
  <si>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</si>
  <si>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</si>
  <si>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</si>
  <si>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</si>
  <si>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</si>
  <si>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</si>
  <si>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</si>
  <si>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</si>
  <si>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</si>
  <si>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</si>
  <si>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</si>
  <si>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</si>
  <si>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</si>
  <si>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</si>
  <si>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</si>
  <si>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</si>
  <si>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</si>
  <si>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</si>
  <si>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</si>
  <si>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</si>
  <si>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</si>
  <si>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</si>
  <si>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</si>
  <si>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</si>
  <si>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</si>
  <si>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</si>
  <si>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</si>
  <si>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</si>
  <si>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</si>
  <si>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</si>
  <si>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</si>
  <si>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</si>
  <si>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</si>
  <si>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</si>
  <si>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</si>
  <si>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</si>
  <si>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</si>
  <si>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</si>
  <si>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</si>
  <si>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</si>
  <si>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</si>
  <si>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</si>
  <si>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</si>
  <si>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</si>
  <si>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</si>
  <si>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</si>
  <si>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</si>
  <si>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</si>
  <si>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</si>
  <si>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</si>
  <si>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</si>
  <si>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</si>
  <si>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</si>
  <si>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</si>
  <si>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</si>
  <si>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</si>
  <si>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</si>
  <si>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</si>
  <si>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</si>
  <si>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</si>
  <si>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</si>
  <si>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</si>
  <si>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</si>
  <si>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</si>
  <si>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</si>
  <si>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</si>
  <si>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</si>
  <si>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</si>
  <si>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</si>
  <si>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</si>
  <si>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</si>
  <si>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</si>
  <si>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</si>
  <si>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</si>
  <si>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</si>
  <si>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</si>
  <si>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</si>
  <si>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</si>
  <si>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</si>
  <si>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</si>
  <si>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</si>
  <si>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</si>
  <si>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</si>
  <si>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</si>
  <si>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</si>
  <si>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</si>
  <si>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</si>
  <si>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</si>
  <si>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</si>
  <si>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</si>
  <si>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</si>
  <si>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</si>
  <si>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</si>
  <si>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</si>
  <si>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</si>
  <si>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</si>
  <si>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</si>
  <si>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</si>
  <si>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</si>
  <si>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</si>
  <si>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</si>
  <si>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</si>
  <si>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</si>
  <si>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</si>
  <si>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</si>
  <si>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</si>
  <si>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</si>
  <si>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</si>
  <si>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</si>
  <si>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</si>
  <si>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</si>
  <si>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</si>
  <si>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</si>
  <si>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</si>
  <si>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</si>
  <si>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</si>
  <si>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</si>
  <si>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</si>
  <si>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</si>
  <si>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</si>
  <si>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</si>
  <si>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</si>
  <si>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</si>
  <si>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</si>
  <si>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</si>
  <si>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</si>
  <si>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</si>
  <si>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</si>
  <si>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</si>
  <si>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</si>
  <si>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</si>
  <si>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</si>
  <si>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</si>
  <si>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</si>
  <si>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</si>
  <si>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</si>
  <si>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</si>
  <si>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</si>
  <si>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</si>
  <si>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</si>
  <si>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</si>
  <si>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</si>
  <si>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</si>
  <si>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</si>
  <si>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</si>
  <si>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</si>
  <si>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</si>
  <si>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</si>
  <si>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</si>
  <si>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</si>
  <si>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</si>
  <si>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</si>
  <si>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</si>
  <si>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</si>
  <si>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</si>
  <si>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</si>
  <si>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</si>
  <si>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</si>
  <si>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</si>
  <si>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</si>
  <si>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</si>
  <si>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</si>
  <si>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</si>
  <si>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</si>
  <si>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</si>
  <si>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</si>
  <si>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</si>
  <si>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</si>
  <si>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</si>
  <si>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</si>
  <si>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</si>
  <si>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</si>
  <si>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</si>
  <si>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</si>
  <si>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</si>
  <si>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</si>
  <si>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</si>
  <si>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</si>
  <si>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</si>
  <si>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</si>
  <si>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</si>
  <si>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</si>
  <si>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</si>
  <si>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</si>
  <si>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</si>
  <si>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</si>
  <si>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</si>
  <si>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</si>
  <si>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</si>
  <si>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</si>
  <si>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</si>
  <si>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</si>
  <si>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</si>
  <si>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</si>
  <si>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</si>
  <si>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</si>
  <si>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</si>
  <si>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</si>
  <si>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</si>
  <si>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</si>
  <si>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</si>
  <si>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</si>
  <si>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</si>
  <si>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</si>
  <si>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</si>
  <si>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</si>
  <si>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</si>
  <si>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</si>
  <si>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</si>
  <si>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</si>
  <si>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</si>
  <si>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</si>
  <si>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</si>
  <si>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</si>
  <si>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</si>
  <si>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</si>
  <si>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</si>
  <si>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</si>
  <si>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</si>
  <si>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</si>
  <si>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</si>
  <si>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</si>
  <si>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</si>
  <si>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</si>
  <si>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</si>
  <si>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</si>
  <si>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</si>
  <si>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</si>
  <si>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</si>
  <si>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</si>
  <si>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</si>
  <si>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</si>
  <si>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</si>
  <si>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</si>
  <si>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</si>
  <si>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</si>
  <si>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</si>
  <si>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</si>
  <si>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</si>
  <si>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</si>
  <si>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</si>
  <si>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</si>
  <si>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</si>
  <si>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</si>
  <si>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</si>
  <si>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</si>
  <si>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</si>
  <si>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</si>
  <si>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</si>
  <si>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</si>
  <si>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</si>
  <si>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</si>
  <si>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</si>
  <si>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</si>
  <si>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</si>
  <si>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</si>
  <si>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</si>
  <si>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</si>
  <si>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</si>
  <si>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</si>
  <si>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</si>
  <si>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</si>
  <si>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</si>
  <si>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</si>
  <si>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</si>
  <si>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</si>
  <si>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</si>
  <si>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</si>
  <si>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</si>
  <si>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</si>
  <si>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</si>
  <si>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</si>
  <si>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</si>
  <si>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</si>
  <si>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</si>
  <si>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</si>
  <si>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</si>
  <si>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</si>
  <si>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</si>
  <si>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</si>
  <si>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</si>
  <si>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</si>
  <si>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</si>
  <si>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</si>
  <si>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</si>
  <si>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</si>
  <si>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</si>
  <si>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</si>
  <si>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</si>
  <si>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</si>
  <si>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</si>
  <si>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</si>
  <si>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</si>
  <si>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</si>
  <si>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</si>
  <si>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</si>
  <si>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</si>
  <si>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</si>
  <si>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</si>
  <si>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</si>
  <si>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</si>
  <si>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</si>
  <si>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</si>
  <si>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</si>
  <si>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</si>
  <si>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</si>
  <si>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</si>
  <si>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</si>
  <si>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</si>
  <si>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</si>
  <si>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</si>
  <si>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</si>
  <si>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</si>
  <si>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</si>
  <si>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</si>
  <si>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</si>
  <si>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</si>
  <si>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</si>
  <si>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</si>
  <si>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</si>
  <si>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</si>
  <si>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</si>
  <si>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</si>
  <si>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</si>
  <si>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</si>
  <si>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</si>
  <si>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</si>
  <si>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</si>
  <si>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</si>
  <si>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</si>
  <si>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</si>
  <si>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</si>
  <si>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</si>
  <si>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</si>
  <si>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</si>
  <si>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</si>
  <si>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</si>
  <si>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</si>
  <si>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</si>
  <si>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</si>
  <si>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</si>
  <si>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</si>
  <si>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</si>
  <si>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</si>
  <si>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</si>
  <si>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</si>
  <si>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</si>
  <si>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</si>
  <si>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</si>
  <si>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</si>
  <si>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</si>
  <si>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</si>
  <si>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</si>
  <si>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</si>
  <si>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</si>
  <si>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</si>
  <si>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</si>
  <si>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</si>
  <si>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</si>
  <si>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</si>
  <si>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</si>
  <si>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</si>
  <si>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</si>
  <si>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</si>
  <si>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</si>
  <si>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</si>
  <si>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</si>
  <si>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</si>
  <si>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</si>
  <si>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</si>
  <si>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</si>
  <si>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</si>
  <si>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</si>
  <si>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</si>
  <si>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</si>
  <si>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</si>
  <si>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</si>
  <si>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</si>
  <si>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</si>
  <si>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</si>
  <si>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</si>
  <si>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</si>
  <si>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</si>
  <si>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</si>
  <si>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</si>
  <si>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</si>
  <si>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</si>
  <si>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</si>
  <si>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</si>
  <si>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</si>
  <si>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</si>
  <si>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</si>
  <si>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</si>
  <si>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</si>
  <si>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</si>
  <si>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</si>
  <si>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</si>
  <si>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</si>
  <si>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</si>
  <si>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</si>
  <si>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</si>
  <si>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</si>
  <si>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</si>
  <si>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</si>
  <si>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</si>
  <si>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</si>
  <si>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</si>
  <si>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</si>
  <si>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</si>
  <si>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</si>
  <si>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</si>
  <si>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</si>
  <si>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</si>
  <si>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</si>
  <si>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</si>
  <si>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</si>
  <si>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</si>
  <si>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</si>
  <si>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</si>
  <si>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</si>
  <si>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</si>
  <si>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</si>
  <si>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</si>
  <si>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</si>
  <si>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</si>
  <si>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</si>
  <si>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</si>
  <si>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</si>
  <si>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</si>
  <si>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</si>
  <si>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</si>
  <si>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</si>
  <si>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</si>
  <si>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</si>
  <si>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</si>
  <si>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</si>
  <si>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</si>
  <si>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</si>
  <si>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</si>
  <si>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</si>
  <si>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</si>
  <si>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</si>
  <si>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</si>
  <si>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</si>
  <si>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</si>
  <si>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</si>
  <si>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</si>
  <si>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</si>
  <si>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</si>
  <si>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</si>
  <si>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</si>
  <si>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</si>
  <si>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</si>
  <si>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</si>
  <si>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</si>
  <si>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</si>
  <si>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</si>
  <si>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</si>
  <si>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</si>
  <si>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</si>
  <si>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</si>
  <si>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</si>
  <si>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</si>
  <si>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</si>
  <si>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</si>
  <si>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</si>
  <si>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</si>
  <si>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</si>
  <si>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</si>
  <si>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</si>
  <si>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</si>
  <si>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</si>
  <si>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</si>
  <si>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</si>
  <si>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</si>
  <si>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</si>
  <si>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</si>
  <si>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</si>
  <si>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</si>
  <si>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</si>
  <si>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</si>
  <si>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</si>
  <si>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</si>
  <si>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</si>
  <si>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</si>
  <si>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</si>
  <si>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</si>
  <si>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</si>
  <si>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</si>
  <si>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</si>
  <si>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</si>
  <si>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</si>
  <si>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</si>
  <si>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</si>
  <si>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</si>
  <si>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</si>
  <si>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</si>
  <si>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</si>
  <si>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</si>
  <si>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</si>
  <si>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</si>
  <si>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</si>
  <si>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</si>
  <si>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</si>
  <si>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</si>
  <si>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</si>
  <si>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</si>
  <si>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</si>
  <si>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</si>
  <si>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</si>
  <si>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</si>
  <si>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</si>
  <si>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</si>
  <si>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</si>
  <si>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</si>
  <si>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</si>
  <si>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</si>
  <si>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</si>
  <si>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</si>
  <si>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</si>
  <si>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</si>
  <si>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</si>
  <si>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</si>
  <si>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</si>
  <si>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</si>
  <si>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</si>
  <si>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</si>
  <si>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</si>
  <si>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</si>
  <si>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</si>
  <si>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</si>
  <si>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</si>
  <si>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</si>
  <si>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</si>
  <si>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</si>
  <si>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</si>
  <si>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</si>
  <si>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</si>
  <si>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</si>
  <si>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</si>
  <si>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</si>
  <si>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</si>
  <si>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</si>
  <si>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</si>
  <si>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</si>
  <si>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</si>
  <si>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</si>
  <si>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</si>
  <si>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</si>
  <si>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</si>
  <si>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</si>
  <si>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</si>
  <si>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</si>
  <si>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</si>
  <si>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</si>
  <si>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</si>
  <si>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</si>
  <si>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</si>
  <si>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</si>
  <si>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</si>
  <si>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</si>
  <si>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</si>
  <si>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</si>
  <si>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</si>
  <si>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</si>
  <si>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</si>
  <si>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</si>
  <si>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</si>
  <si>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</si>
  <si>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</si>
  <si>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</si>
  <si>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</si>
  <si>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</si>
  <si>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</si>
  <si>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</si>
  <si>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</si>
  <si>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</si>
  <si>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</si>
  <si>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</si>
  <si>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</si>
  <si>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</si>
  <si>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</si>
  <si>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</si>
  <si>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</si>
  <si>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</si>
  <si>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</si>
  <si>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</si>
  <si>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</si>
  <si>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</si>
  <si>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</si>
  <si>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</si>
  <si>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</si>
  <si>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</si>
  <si>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</si>
  <si>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</si>
  <si>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</si>
  <si>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</si>
  <si>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</si>
  <si>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</si>
  <si>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</si>
  <si>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</si>
  <si>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</si>
  <si>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</si>
  <si>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</si>
  <si>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</si>
  <si>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</si>
  <si>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</si>
  <si>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</si>
  <si>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</si>
  <si>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</si>
  <si>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</si>
  <si>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</si>
  <si>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</si>
  <si>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</si>
  <si>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</si>
  <si>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</si>
  <si>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</si>
  <si>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</si>
  <si>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</si>
  <si>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</si>
  <si>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</si>
  <si>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</si>
  <si>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</si>
  <si>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</si>
  <si>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</si>
  <si>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</si>
  <si>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</si>
  <si>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</si>
  <si>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</si>
  <si>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</si>
  <si>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</si>
  <si>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</si>
  <si>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</si>
  <si>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</si>
  <si>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</si>
  <si>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</si>
  <si>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</si>
  <si>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</si>
  <si>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</si>
  <si>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</si>
  <si>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</si>
  <si>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</si>
  <si>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</si>
  <si>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</si>
  <si>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</si>
  <si>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</si>
  <si>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</si>
  <si>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</si>
  <si>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</si>
  <si>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</si>
  <si>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</si>
  <si>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</si>
  <si>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</si>
  <si>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</si>
  <si>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</si>
  <si>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</si>
  <si>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</si>
  <si>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</si>
  <si>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</si>
  <si>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</si>
  <si>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</si>
  <si>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</si>
  <si>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</si>
  <si>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</si>
  <si>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</si>
  <si>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</si>
  <si>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</si>
  <si>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</si>
  <si>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</si>
  <si>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</si>
  <si>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</si>
  <si>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</si>
  <si>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</si>
  <si>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</si>
  <si>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</si>
  <si>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</si>
  <si>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</si>
  <si>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</si>
  <si>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</si>
  <si>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</si>
  <si>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</si>
  <si>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</si>
  <si>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</si>
  <si>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</si>
  <si>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</si>
  <si>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</si>
  <si>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</si>
  <si>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</si>
  <si>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</si>
  <si>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</si>
  <si>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</si>
  <si>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</si>
  <si>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</si>
  <si>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</si>
  <si>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</si>
  <si>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</si>
  <si>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</si>
  <si>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</si>
  <si>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</si>
  <si>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</si>
  <si>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</si>
  <si>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</si>
  <si>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</si>
  <si>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</si>
  <si>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</si>
  <si>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</si>
  <si>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</si>
  <si>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</si>
  <si>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</si>
  <si>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</si>
  <si>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</si>
  <si>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</si>
  <si>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</si>
  <si>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</si>
  <si>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</si>
  <si>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</si>
  <si>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</si>
  <si>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</si>
  <si>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</si>
  <si>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</si>
  <si>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</si>
  <si>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</si>
  <si>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</si>
  <si>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</si>
  <si>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</si>
  <si>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</si>
  <si>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</si>
  <si>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</si>
  <si>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</si>
  <si>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</si>
  <si>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</si>
  <si>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</si>
  <si>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</si>
  <si>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</si>
  <si>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</si>
  <si>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</si>
  <si>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</si>
  <si>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</si>
  <si>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</si>
  <si>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</si>
  <si>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</si>
  <si>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</si>
  <si>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</si>
  <si>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</si>
  <si>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</si>
  <si>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</si>
  <si>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</si>
  <si>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</si>
  <si>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</si>
  <si>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</si>
  <si>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</si>
  <si>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</si>
  <si>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</si>
  <si>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</si>
  <si>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</si>
  <si>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</si>
  <si>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</si>
  <si>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</si>
  <si>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</si>
  <si>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</si>
  <si>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</si>
  <si>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</si>
  <si>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</si>
  <si>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</si>
  <si>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</si>
  <si>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</si>
  <si>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</si>
  <si>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</si>
  <si>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</si>
  <si>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</si>
  <si>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</si>
  <si>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</si>
  <si>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</si>
  <si>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</si>
  <si>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</si>
  <si>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</si>
  <si>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</si>
  <si>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</si>
  <si>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</si>
  <si>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</si>
  <si>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</si>
  <si>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</si>
  <si>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</si>
  <si>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</si>
  <si>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</si>
  <si>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</si>
  <si>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</si>
  <si>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</si>
  <si>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</si>
  <si>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</si>
  <si>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</si>
  <si>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</si>
  <si>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</si>
  <si>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</si>
  <si>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</si>
  <si>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</si>
  <si>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</si>
  <si>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</si>
  <si>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</si>
  <si>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</si>
  <si>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</si>
  <si>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</si>
  <si>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</si>
  <si>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</si>
  <si>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</si>
  <si>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</si>
  <si>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</si>
  <si>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</si>
  <si>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</si>
  <si>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</si>
  <si>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</si>
  <si>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</si>
  <si>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</si>
  <si>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</si>
  <si>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</si>
  <si>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</si>
  <si>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</si>
  <si>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</si>
  <si>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</si>
  <si>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</si>
  <si>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</si>
  <si>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</si>
  <si>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</si>
  <si>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</si>
  <si>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</si>
  <si>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</si>
  <si>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</si>
  <si>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</si>
  <si>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</si>
  <si>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</si>
  <si>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</si>
  <si>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</si>
  <si>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</si>
  <si>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</si>
  <si>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</si>
  <si>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</si>
  <si>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</si>
  <si>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</si>
  <si>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</si>
  <si>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</si>
  <si>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</si>
  <si>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</si>
  <si>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</si>
  <si>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</si>
  <si>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</si>
  <si>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</si>
  <si>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</si>
  <si>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</si>
  <si>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</si>
  <si>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</si>
  <si>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</si>
  <si>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</si>
  <si>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</si>
  <si>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</si>
  <si>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</si>
  <si>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</si>
  <si>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</si>
  <si>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</si>
  <si>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</si>
  <si>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</si>
  <si>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</si>
  <si>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</si>
  <si>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</si>
  <si>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</si>
  <si>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</si>
  <si>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</si>
  <si>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</si>
  <si>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</si>
  <si>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</si>
  <si>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</si>
  <si>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</si>
  <si>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</si>
  <si>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</si>
  <si>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</si>
  <si>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</si>
  <si>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</si>
  <si>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</si>
  <si>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</si>
  <si>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</si>
  <si>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</si>
  <si>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</si>
  <si>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</si>
  <si>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</si>
  <si>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</si>
  <si>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</si>
  <si>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</si>
  <si>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</si>
  <si>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</si>
  <si>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</si>
  <si>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</si>
  <si>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</si>
  <si>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</si>
  <si>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</si>
  <si>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</si>
  <si>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</si>
  <si>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</si>
  <si>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</si>
  <si>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</si>
  <si>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</si>
  <si>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</si>
  <si>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</si>
  <si>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</si>
  <si>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</si>
  <si>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</si>
  <si>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</si>
  <si>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</si>
  <si>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</si>
  <si>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</si>
  <si>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</si>
  <si>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</si>
  <si>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</si>
  <si>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</si>
  <si>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</si>
  <si>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</si>
  <si>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</si>
  <si>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</si>
  <si>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</si>
  <si>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</si>
  <si>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</si>
  <si>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</si>
  <si>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</si>
  <si>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</si>
  <si>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</si>
  <si>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</si>
  <si>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</si>
  <si>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</si>
  <si>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</si>
  <si>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</si>
  <si>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</si>
  <si>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</si>
  <si>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</si>
  <si>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</si>
  <si>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</si>
  <si>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</si>
  <si>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</si>
  <si>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</si>
  <si>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</si>
  <si>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</si>
  <si>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</si>
  <si>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</si>
  <si>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</si>
  <si>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</si>
  <si>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</si>
  <si>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</si>
  <si>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</si>
  <si>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</si>
  <si>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</si>
  <si>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</si>
  <si>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</si>
  <si>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</si>
  <si>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</si>
  <si>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</si>
  <si>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</si>
  <si>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</si>
  <si>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</si>
  <si>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</si>
  <si>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</si>
  <si>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</si>
  <si>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</si>
  <si>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</si>
  <si>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</si>
  <si>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</si>
  <si>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</si>
  <si>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</si>
  <si>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</si>
  <si>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</si>
  <si>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</si>
  <si>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</si>
  <si>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</si>
  <si>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</si>
  <si>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</si>
  <si>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</si>
  <si>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</si>
  <si>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</si>
  <si>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</si>
  <si>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</si>
  <si>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</si>
  <si>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</si>
  <si>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</si>
  <si>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</si>
  <si>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</si>
  <si>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</si>
  <si>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</si>
  <si>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</si>
  <si>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</si>
  <si>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</si>
  <si>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</si>
  <si>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</si>
  <si>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</si>
  <si>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</si>
  <si>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</si>
  <si>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</si>
  <si>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</si>
  <si>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</si>
  <si>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</si>
  <si>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</si>
  <si>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</si>
  <si>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</si>
  <si>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</si>
  <si>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</si>
  <si>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</si>
  <si>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</si>
  <si>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</si>
  <si>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</si>
  <si>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</si>
  <si>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</si>
  <si>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</si>
  <si>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</si>
  <si>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</si>
  <si>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</si>
  <si>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</si>
  <si>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</si>
  <si>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</si>
  <si>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</si>
  <si>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</si>
  <si>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</si>
  <si>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</si>
  <si>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</si>
  <si>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</si>
  <si>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</si>
  <si>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</si>
  <si>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</si>
  <si>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</si>
  <si>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</si>
  <si>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</si>
  <si>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</si>
  <si>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</si>
  <si>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</si>
  <si>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</si>
  <si>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</si>
  <si>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</si>
  <si>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</si>
  <si>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</si>
  <si>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</si>
  <si>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</si>
  <si>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</si>
  <si>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</si>
  <si>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</si>
  <si>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</si>
  <si>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</si>
  <si>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</si>
  <si>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</si>
  <si>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</si>
  <si>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</si>
  <si>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</si>
  <si>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</si>
  <si>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</si>
  <si>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</si>
  <si>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</si>
  <si>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</si>
  <si>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</si>
  <si>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</si>
  <si>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</si>
  <si>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</si>
  <si>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</si>
  <si>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</si>
  <si>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</si>
  <si>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</si>
  <si>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</si>
  <si>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</si>
  <si>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</si>
  <si>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</si>
  <si>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</si>
  <si>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</si>
  <si>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</si>
  <si>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</si>
  <si>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</si>
  <si>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</si>
  <si>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</si>
  <si>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</si>
  <si>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</si>
  <si>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</si>
  <si>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</si>
  <si>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</si>
  <si>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</si>
  <si>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</si>
  <si>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</si>
  <si>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</si>
  <si>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</si>
  <si>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</si>
  <si>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</si>
  <si>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</si>
  <si>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</si>
  <si>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</si>
  <si>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</si>
  <si>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</si>
  <si>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</si>
  <si>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</si>
  <si>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</si>
  <si>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</si>
  <si>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</si>
  <si>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</si>
  <si>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</si>
  <si>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</si>
  <si>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</si>
  <si>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</si>
  <si>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</si>
  <si>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</si>
  <si>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</si>
  <si>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</si>
  <si>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</si>
  <si>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</si>
  <si>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</si>
  <si>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</si>
  <si>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</si>
  <si>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</si>
  <si>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</si>
  <si>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</si>
  <si>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</si>
  <si>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</si>
  <si>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</si>
  <si>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</si>
  <si>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</si>
  <si>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</si>
  <si>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</si>
  <si>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</si>
  <si>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</si>
  <si>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</si>
  <si>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</si>
  <si>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</si>
  <si>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</si>
  <si>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</si>
  <si>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</si>
  <si>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</si>
  <si>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</si>
  <si>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</si>
  <si>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</si>
  <si>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</si>
  <si>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</si>
  <si>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</si>
  <si>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</si>
  <si>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</si>
  <si>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</si>
  <si>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</si>
  <si>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</si>
  <si>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</si>
  <si>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</si>
  <si>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</si>
  <si>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</si>
  <si>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</si>
  <si>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</si>
  <si>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</si>
  <si>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</si>
  <si>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</si>
  <si>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</si>
  <si>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</si>
  <si>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</si>
  <si>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</si>
  <si>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</si>
  <si>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</si>
  <si>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</si>
  <si>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</si>
  <si>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</si>
  <si>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</si>
  <si>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</si>
  <si>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</si>
  <si>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</si>
  <si>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</si>
  <si>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</si>
  <si>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</si>
  <si>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</si>
  <si>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</si>
  <si>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</si>
  <si>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</si>
  <si>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</si>
  <si>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</si>
  <si>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</si>
  <si>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</si>
  <si>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</si>
  <si>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</si>
  <si>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</si>
  <si>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</si>
  <si>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</si>
  <si>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</si>
  <si>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</si>
  <si>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</si>
  <si>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</si>
  <si>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</si>
  <si>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</si>
  <si>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</si>
  <si>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</si>
  <si>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</si>
  <si>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</si>
  <si>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</si>
  <si>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</si>
  <si>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</si>
  <si>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</si>
  <si>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</si>
  <si>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</si>
  <si>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</si>
  <si>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</si>
  <si>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</si>
  <si>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</si>
  <si>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</si>
  <si>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</si>
  <si>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</si>
  <si>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</si>
  <si>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</si>
  <si>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</si>
  <si>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</si>
  <si>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</si>
  <si>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</si>
  <si>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</si>
  <si>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</si>
  <si>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</si>
  <si>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</si>
  <si>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</si>
  <si>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</si>
  <si>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</si>
  <si>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</si>
  <si>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</si>
  <si>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</si>
  <si>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</si>
  <si>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</si>
  <si>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</si>
  <si>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</si>
  <si>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</si>
  <si>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</si>
  <si>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</si>
  <si>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</si>
  <si>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</si>
  <si>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</si>
  <si>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</si>
  <si>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</si>
  <si>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</si>
  <si>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</si>
  <si>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</si>
  <si>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</si>
  <si>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</si>
  <si>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</si>
  <si>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</si>
  <si>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</si>
  <si>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</si>
  <si>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</si>
  <si>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</si>
  <si>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</si>
  <si>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</si>
  <si>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</si>
  <si>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</si>
  <si>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</si>
  <si>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</si>
  <si>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</si>
  <si>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</si>
  <si>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</si>
  <si>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</si>
  <si>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</si>
  <si>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</si>
  <si>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</si>
  <si>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</si>
  <si>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</si>
  <si>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</si>
  <si>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</si>
  <si>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</si>
  <si>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</si>
  <si>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</si>
  <si>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</si>
  <si>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</si>
  <si>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</si>
  <si>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</si>
  <si>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</si>
  <si>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</si>
  <si>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</si>
  <si>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</si>
  <si>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</si>
  <si>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</si>
  <si>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</si>
  <si>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</si>
  <si>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</si>
  <si>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</si>
  <si>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</si>
  <si>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</si>
  <si>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</si>
  <si>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</si>
  <si>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</si>
  <si>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</si>
  <si>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</si>
  <si>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</si>
  <si>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</si>
  <si>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</si>
  <si>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</si>
  <si>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</si>
  <si>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</si>
  <si>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</si>
  <si>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</si>
  <si>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</si>
  <si>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</si>
  <si>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</si>
  <si>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</si>
  <si>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</si>
  <si>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</si>
  <si>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</si>
  <si>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</si>
  <si>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</si>
  <si>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</si>
  <si>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</si>
  <si>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</si>
  <si>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</si>
  <si>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</si>
  <si>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</si>
  <si>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</si>
  <si>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</si>
  <si>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</si>
  <si>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</si>
  <si>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</si>
  <si>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</si>
  <si>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</si>
  <si>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</si>
  <si>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</si>
  <si>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</si>
  <si>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</si>
  <si>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</si>
  <si>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</si>
  <si>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</si>
  <si>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</si>
  <si>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</si>
  <si>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</si>
  <si>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</si>
  <si>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</si>
  <si>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</si>
  <si>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</si>
  <si>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</si>
  <si>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</si>
  <si>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</si>
  <si>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</si>
  <si>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</si>
  <si>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</si>
  <si>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</si>
  <si>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</si>
  <si>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</si>
  <si>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</si>
  <si>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</si>
  <si>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</si>
  <si>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</si>
  <si>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</si>
  <si>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</si>
  <si>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</si>
  <si>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</si>
  <si>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</si>
  <si>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</si>
  <si>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</si>
  <si>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</si>
  <si>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</si>
  <si>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</si>
  <si>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</si>
  <si>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</si>
  <si>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</si>
  <si>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</si>
  <si>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</si>
  <si>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</si>
  <si>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</si>
  <si>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</si>
  <si>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</si>
  <si>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</si>
  <si>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</si>
  <si>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</si>
  <si>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</si>
  <si>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</si>
  <si>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</si>
  <si>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</si>
  <si>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</si>
  <si>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</si>
  <si>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</si>
  <si>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</si>
  <si>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</si>
  <si>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</si>
  <si>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</si>
  <si>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</si>
  <si>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</si>
  <si>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</si>
  <si>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</si>
  <si>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</si>
  <si>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</si>
  <si>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</si>
  <si>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</si>
  <si>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</si>
  <si>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</si>
  <si>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</si>
  <si>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</si>
  <si>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</si>
  <si>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</si>
  <si>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</si>
  <si>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</si>
  <si>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</si>
  <si>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</si>
  <si>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</si>
  <si>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</si>
  <si>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</si>
  <si>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</si>
  <si>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</si>
  <si>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</si>
  <si>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</si>
  <si>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</si>
  <si>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</si>
  <si>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</si>
  <si>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</si>
  <si>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</si>
  <si>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</si>
  <si>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</si>
  <si>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</si>
  <si>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</si>
  <si>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</si>
  <si>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</si>
  <si>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</si>
  <si>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</si>
  <si>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</si>
  <si>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</si>
  <si>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</si>
  <si>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</si>
  <si>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</si>
  <si>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</si>
  <si>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</si>
  <si>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</si>
  <si>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</si>
  <si>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</si>
  <si>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</si>
  <si>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</si>
  <si>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</si>
  <si>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</si>
  <si>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</si>
  <si>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</si>
  <si>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</si>
  <si>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</si>
  <si>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</si>
  <si>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</si>
  <si>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</si>
  <si>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</si>
  <si>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</si>
  <si>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</si>
  <si>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</si>
  <si>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</si>
  <si>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</si>
  <si>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</si>
  <si>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</si>
  <si>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</si>
  <si>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</si>
  <si>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</si>
  <si>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</si>
  <si>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</si>
  <si>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</si>
  <si>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</si>
  <si>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</si>
  <si>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</si>
  <si>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</si>
  <si>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</si>
  <si>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</si>
  <si>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</si>
  <si>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</si>
  <si>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</si>
  <si>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</si>
  <si>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</si>
  <si>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</si>
  <si>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</si>
  <si>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</si>
  <si>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</si>
  <si>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</si>
  <si>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</si>
  <si>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</si>
  <si>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</si>
  <si>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</si>
  <si>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</si>
  <si>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</si>
  <si>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</si>
  <si>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</si>
  <si>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</si>
  <si>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</si>
  <si>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</si>
  <si>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</si>
  <si>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</si>
  <si>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</si>
  <si>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</si>
  <si>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</si>
  <si>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</si>
  <si>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</si>
  <si>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</si>
  <si>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</si>
  <si>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</si>
  <si>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</si>
  <si>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</si>
  <si>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</si>
  <si>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</si>
  <si>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</si>
  <si>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</si>
  <si>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</si>
  <si>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</si>
  <si>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</si>
  <si>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</si>
  <si>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</si>
  <si>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</si>
  <si>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</si>
  <si>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</si>
  <si>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</si>
  <si>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</si>
  <si>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</si>
  <si>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</si>
  <si>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</si>
  <si>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</si>
  <si>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</si>
  <si>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</si>
  <si>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</si>
  <si>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</si>
  <si>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</si>
  <si>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</si>
  <si>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</si>
  <si>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</si>
  <si>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</si>
  <si>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</si>
  <si>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</si>
  <si>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</si>
  <si>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</si>
  <si>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</si>
  <si>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</si>
  <si>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</si>
  <si>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</si>
  <si>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</si>
  <si>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</si>
  <si>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</si>
  <si>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</si>
  <si>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</si>
  <si>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</si>
  <si>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</si>
  <si>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</si>
  <si>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</si>
  <si>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</si>
  <si>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</si>
  <si>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</si>
  <si>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</si>
  <si>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</si>
  <si>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</si>
  <si>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</si>
  <si>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</si>
  <si>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</si>
  <si>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</si>
  <si>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</si>
  <si>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</si>
  <si>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</si>
  <si>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</si>
  <si>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</si>
  <si>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</si>
  <si>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</si>
  <si>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</si>
  <si>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</si>
  <si>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</si>
  <si>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</si>
  <si>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</si>
  <si>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</si>
  <si>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</si>
  <si>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</si>
  <si>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</si>
  <si>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</si>
  <si>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</si>
  <si>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</si>
  <si>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</si>
  <si>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</si>
  <si>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</si>
  <si>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</si>
  <si>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</si>
  <si>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</si>
  <si>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</si>
  <si>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</si>
  <si>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</si>
  <si>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</si>
  <si>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</si>
  <si>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</si>
  <si>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</si>
  <si>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</si>
  <si>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</si>
  <si>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</si>
  <si>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</si>
  <si>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</si>
  <si>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</si>
  <si>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</si>
  <si>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</si>
  <si>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</si>
  <si>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</si>
  <si>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</si>
  <si>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</si>
  <si>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</si>
  <si>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</si>
  <si>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</si>
  <si>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</si>
  <si>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</si>
  <si>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</si>
  <si>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</si>
  <si>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</si>
  <si>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</si>
  <si>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</si>
  <si>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</si>
  <si>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</si>
  <si>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</si>
  <si>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</si>
  <si>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</si>
  <si>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</si>
  <si>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</si>
  <si>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</si>
  <si>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</si>
  <si>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</si>
  <si>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</si>
  <si>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</si>
  <si>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</si>
  <si>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</si>
  <si>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</si>
  <si>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</si>
  <si>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</si>
  <si>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</si>
  <si>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</si>
  <si>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</si>
  <si>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</si>
  <si>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</si>
  <si>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</si>
  <si>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</si>
  <si>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</si>
  <si>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</si>
  <si>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</si>
  <si>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</si>
  <si>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</si>
  <si>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</si>
  <si>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</si>
  <si>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</si>
  <si>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</si>
  <si>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</si>
  <si>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</si>
  <si>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</si>
  <si>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</si>
  <si>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</si>
  <si>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</si>
  <si>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</si>
  <si>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</si>
  <si>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</si>
  <si>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</si>
  <si>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</si>
  <si>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</si>
  <si>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</si>
  <si>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</si>
  <si>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</si>
  <si>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</si>
  <si>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</si>
  <si>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</si>
  <si>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</si>
  <si>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</si>
  <si>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</si>
  <si>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</si>
  <si>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</si>
  <si>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</si>
  <si>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</si>
  <si>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</si>
  <si>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</si>
  <si>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</si>
  <si>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</si>
  <si>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</si>
  <si>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</si>
  <si>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</si>
  <si>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</si>
  <si>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</si>
  <si>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</si>
  <si>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</si>
  <si>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</si>
  <si>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</si>
  <si>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</si>
  <si>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</si>
  <si>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</si>
  <si>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</si>
  <si>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</si>
  <si>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</si>
  <si>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</si>
  <si>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</si>
  <si>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</si>
  <si>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</si>
  <si>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</si>
  <si>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</si>
  <si>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</si>
  <si>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</si>
  <si>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</si>
  <si>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</si>
  <si>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</si>
  <si>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</si>
  <si>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</si>
  <si>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</si>
  <si>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</si>
  <si>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</si>
  <si>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</si>
  <si>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</si>
  <si>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</si>
  <si>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</si>
  <si>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</si>
  <si>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</si>
  <si>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</si>
  <si>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</si>
  <si>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</si>
  <si>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</si>
  <si>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</si>
  <si>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</si>
  <si>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</si>
  <si>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</si>
  <si>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</si>
  <si>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</si>
  <si>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</si>
  <si>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</si>
  <si>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</si>
  <si>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</si>
  <si>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</si>
  <si>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</si>
  <si>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</si>
  <si>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</si>
  <si>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</si>
  <si>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</si>
  <si>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</si>
  <si>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</si>
  <si>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</si>
  <si>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</si>
  <si>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</si>
  <si>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</si>
  <si>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</si>
  <si>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</si>
  <si>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</si>
  <si>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</si>
  <si>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</si>
  <si>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</si>
  <si>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</si>
  <si>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</si>
  <si>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</si>
  <si>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</si>
  <si>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</si>
  <si>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</si>
  <si>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</si>
  <si>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</si>
  <si>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</si>
  <si>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</si>
  <si>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</si>
  <si>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</si>
  <si>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</si>
  <si>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</si>
  <si>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</si>
  <si>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</si>
  <si>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</si>
  <si>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</si>
  <si>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</si>
  <si>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</si>
  <si>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</si>
  <si>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</si>
  <si>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</si>
  <si>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</si>
  <si>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</si>
  <si>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</si>
  <si>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</si>
  <si>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</si>
  <si>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</si>
  <si>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</si>
  <si>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</si>
  <si>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</si>
  <si>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</si>
  <si>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</si>
  <si>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</si>
  <si>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</si>
  <si>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</si>
  <si>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</si>
  <si>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</si>
  <si>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</si>
  <si>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</si>
  <si>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</si>
  <si>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</si>
  <si>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</si>
  <si>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</si>
  <si>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</si>
  <si>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</si>
  <si>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</si>
  <si>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</si>
  <si>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</si>
  <si>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</si>
  <si>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</si>
  <si>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</si>
  <si>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</si>
  <si>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</si>
  <si>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</si>
  <si>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</si>
  <si>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</si>
  <si>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</si>
  <si>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</si>
  <si>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</si>
  <si>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</si>
  <si>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</si>
  <si>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</si>
  <si>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</si>
  <si>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</si>
  <si>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</si>
  <si>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</si>
  <si>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</si>
  <si>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</si>
  <si>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</si>
  <si>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</si>
  <si>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</si>
  <si>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</si>
  <si>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</si>
  <si>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</si>
  <si>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</si>
  <si>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</si>
  <si>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</si>
  <si>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</si>
  <si>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</si>
  <si>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</si>
  <si>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</si>
  <si>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</si>
  <si>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</si>
  <si>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</si>
  <si>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</si>
  <si>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</si>
  <si>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</si>
  <si>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</si>
  <si>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</si>
  <si>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</si>
  <si>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</si>
  <si>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</si>
  <si>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</si>
  <si>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</si>
  <si>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</si>
  <si>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</si>
  <si>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</si>
  <si>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</si>
  <si>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</si>
  <si>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</si>
  <si>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</si>
  <si>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</si>
  <si>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</si>
  <si>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</si>
  <si>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</si>
  <si>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</si>
  <si>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</si>
  <si>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</si>
  <si>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</si>
  <si>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</si>
  <si>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</si>
  <si>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</si>
  <si>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</si>
  <si>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</si>
  <si>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</si>
  <si>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</si>
  <si>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</si>
  <si>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</si>
  <si>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</si>
  <si>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</si>
  <si>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</si>
  <si>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</si>
  <si>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</si>
  <si>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</si>
  <si>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</si>
  <si>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</si>
  <si>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</si>
  <si>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</si>
  <si>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</si>
  <si>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</si>
  <si>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</si>
  <si>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</si>
  <si>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</si>
  <si>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</si>
  <si>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</si>
  <si>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</si>
  <si>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</si>
  <si>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</si>
  <si>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</si>
  <si>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</si>
  <si>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</si>
  <si>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</si>
  <si>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</si>
  <si>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</si>
  <si>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</si>
  <si>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</si>
  <si>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</si>
  <si>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</si>
  <si>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</si>
  <si>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</si>
  <si>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</si>
  <si>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</si>
  <si>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</si>
  <si>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</si>
  <si>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</si>
  <si>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</si>
  <si>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</si>
  <si>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</si>
  <si>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</si>
  <si>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</si>
  <si>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</si>
  <si>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</si>
  <si>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</si>
  <si>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</si>
  <si>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</si>
  <si>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</si>
  <si>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</si>
  <si>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</si>
  <si>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</si>
  <si>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</si>
  <si>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</si>
  <si>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</si>
  <si>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</si>
  <si>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</si>
  <si>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</si>
  <si>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</si>
  <si>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</si>
  <si>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</si>
  <si>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</si>
  <si>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</si>
  <si>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</si>
  <si>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</si>
  <si>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</si>
  <si>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</si>
  <si>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</si>
  <si>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</si>
  <si>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</si>
  <si>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</si>
  <si>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</si>
  <si>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</si>
  <si>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</si>
  <si>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</si>
  <si>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</si>
  <si>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</si>
  <si>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</si>
  <si>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</si>
  <si>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</si>
  <si>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</si>
  <si>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</si>
  <si>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</si>
  <si>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</si>
  <si>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</si>
  <si>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</si>
  <si>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</si>
  <si>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</si>
  <si>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</si>
  <si>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</si>
  <si>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</si>
  <si>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</si>
  <si>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</si>
  <si>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</si>
  <si>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</si>
  <si>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</si>
  <si>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</si>
  <si>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</si>
  <si>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</si>
  <si>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</si>
  <si>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</si>
  <si>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</si>
  <si>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</si>
  <si>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</si>
  <si>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</si>
  <si>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</si>
  <si>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</si>
  <si>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</si>
  <si>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</si>
  <si>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</si>
  <si>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</si>
  <si>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</si>
  <si>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</si>
  <si>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</si>
  <si>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</si>
  <si>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</si>
  <si>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</si>
  <si>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</si>
  <si>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</si>
  <si>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</si>
  <si>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</si>
  <si>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</si>
  <si>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</si>
  <si>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</si>
  <si>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</si>
  <si>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</si>
  <si>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</si>
  <si>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</si>
  <si>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</si>
  <si>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</si>
  <si>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</si>
  <si>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</si>
  <si>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</si>
  <si>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</si>
  <si>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</si>
  <si>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</si>
  <si>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</si>
  <si>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</si>
  <si>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</si>
  <si>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</si>
  <si>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</si>
  <si>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</si>
  <si>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</si>
  <si>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</si>
  <si>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</si>
  <si>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</si>
  <si>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</si>
  <si>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</si>
  <si>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</si>
  <si>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</si>
  <si>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</si>
  <si>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</si>
  <si>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</si>
  <si>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</si>
  <si>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</si>
  <si>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</si>
  <si>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</si>
  <si>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</si>
  <si>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</si>
  <si>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</si>
  <si>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</si>
  <si>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</si>
  <si>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</si>
  <si>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</si>
  <si>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</si>
  <si>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</si>
  <si>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</si>
  <si>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</si>
  <si>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</si>
  <si>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</si>
  <si>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</si>
  <si>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</si>
  <si>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</si>
  <si>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</si>
  <si>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</si>
  <si>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</si>
  <si>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</si>
  <si>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</si>
  <si>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</si>
  <si>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</si>
  <si>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</si>
  <si>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</si>
  <si>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</si>
  <si>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</si>
  <si>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</si>
  <si>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</si>
  <si>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</si>
  <si>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</si>
  <si>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</si>
  <si>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</si>
  <si>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</si>
  <si>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</si>
  <si>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</si>
  <si>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</si>
  <si>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</si>
  <si>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</si>
  <si>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</si>
  <si>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</si>
  <si>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</si>
  <si>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</si>
  <si>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</si>
  <si>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</si>
  <si>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</si>
  <si>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</si>
  <si>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</si>
  <si>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</si>
  <si>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</si>
  <si>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</si>
  <si>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</si>
  <si>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</si>
  <si>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</si>
  <si>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</si>
  <si>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</si>
  <si>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</si>
  <si>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</si>
  <si>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</si>
  <si>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</si>
  <si>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</si>
  <si>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</si>
  <si>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</si>
  <si>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</si>
  <si>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</si>
  <si>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</si>
  <si>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</si>
  <si>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</si>
  <si>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</si>
  <si>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</si>
  <si>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</si>
  <si>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</si>
  <si>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</si>
  <si>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</si>
  <si>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</si>
  <si>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</si>
  <si>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</si>
  <si>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</si>
  <si>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</si>
  <si>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</si>
  <si>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</si>
  <si>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</si>
  <si>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</si>
  <si>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</si>
  <si>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</si>
  <si>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</si>
  <si>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</si>
  <si>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</si>
  <si>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</si>
  <si>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</si>
  <si>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</si>
  <si>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</si>
  <si>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</si>
  <si>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</si>
  <si>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</si>
  <si>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</si>
  <si>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</si>
  <si>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</si>
  <si>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</si>
  <si>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</si>
  <si>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</si>
  <si>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</si>
  <si>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</si>
  <si>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</si>
  <si>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</si>
  <si>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</si>
  <si>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</si>
  <si>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</si>
  <si>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</si>
  <si>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</si>
  <si>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</si>
  <si>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</si>
  <si>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</si>
  <si>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</si>
  <si>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</si>
  <si>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</si>
  <si>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</si>
  <si>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</si>
  <si>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</si>
  <si>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</si>
  <si>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</si>
  <si>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</si>
  <si>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</si>
  <si>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</si>
  <si>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</si>
  <si>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</si>
  <si>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</si>
  <si>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</si>
  <si>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</si>
  <si>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</si>
  <si>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</si>
  <si>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</si>
  <si>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</si>
  <si>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</si>
  <si>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</si>
  <si>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</si>
  <si>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</si>
  <si>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</si>
  <si>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</si>
  <si>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</si>
  <si>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</si>
  <si>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</si>
  <si>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</si>
  <si>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</si>
  <si>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</si>
  <si>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</si>
  <si>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</si>
  <si>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</si>
  <si>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</si>
  <si>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</si>
  <si>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</si>
  <si>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</si>
  <si>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</si>
  <si>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</si>
  <si>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</si>
  <si>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</si>
  <si>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</si>
  <si>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</si>
  <si>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</si>
  <si>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</si>
  <si>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</si>
  <si>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</si>
  <si>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</si>
  <si>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</si>
  <si>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</si>
  <si>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</si>
  <si>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</si>
  <si>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</si>
  <si>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</si>
  <si>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</si>
  <si>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</si>
  <si>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</si>
  <si>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</si>
  <si>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</si>
  <si>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</si>
  <si>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</si>
  <si>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</si>
  <si>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</si>
  <si>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</si>
  <si>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</si>
  <si>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</si>
  <si>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</si>
  <si>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</si>
  <si>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</si>
  <si>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</si>
  <si>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</si>
  <si>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</si>
  <si>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</si>
  <si>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</si>
  <si>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</si>
  <si>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</si>
  <si>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</si>
  <si>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</si>
  <si>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</si>
  <si>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</si>
  <si>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</si>
  <si>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</si>
  <si>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</si>
  <si>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</si>
  <si>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</si>
  <si>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</si>
  <si>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</si>
  <si>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</si>
  <si>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</si>
  <si>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</si>
  <si>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</si>
  <si>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</si>
  <si>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</si>
  <si>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</si>
  <si>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</si>
  <si>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</si>
  <si>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</si>
  <si>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</si>
  <si>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</si>
  <si>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</si>
  <si>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</si>
  <si>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</si>
  <si>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</si>
  <si>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</si>
  <si>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</si>
  <si>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</si>
  <si>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</si>
  <si>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</si>
  <si>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</si>
  <si>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</si>
  <si>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</si>
  <si>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</si>
  <si>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</si>
  <si>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</si>
  <si>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</si>
  <si>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</si>
  <si>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</si>
  <si>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</si>
  <si>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</si>
  <si>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</si>
  <si>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</si>
  <si>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</si>
  <si>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</si>
  <si>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</si>
  <si>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</si>
  <si>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</si>
  <si>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</si>
  <si>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</si>
  <si>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</si>
  <si>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</si>
  <si>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</si>
  <si>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</si>
  <si>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</si>
  <si>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</si>
  <si>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</si>
  <si>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</si>
  <si>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</si>
  <si>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</si>
  <si>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</si>
  <si>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</si>
  <si>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</si>
  <si>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</si>
  <si>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</si>
  <si>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</si>
  <si>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</si>
  <si>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</si>
  <si>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</si>
  <si>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</si>
  <si>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</si>
  <si>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</si>
  <si>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</si>
  <si>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</si>
  <si>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</si>
  <si>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</si>
  <si>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</si>
  <si>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</si>
  <si>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</si>
  <si>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</si>
  <si>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</si>
  <si>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</si>
  <si>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</si>
  <si>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</si>
  <si>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</si>
  <si>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</si>
  <si>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</si>
  <si>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</si>
  <si>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</si>
  <si>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</si>
  <si>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</si>
  <si>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</si>
  <si>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</si>
  <si>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</si>
  <si>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</si>
  <si>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</si>
  <si>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</si>
  <si>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</si>
  <si>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</si>
  <si>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</si>
  <si>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</si>
  <si>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</si>
  <si>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</si>
  <si>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</si>
  <si>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</si>
  <si>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</si>
  <si>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</si>
  <si>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</si>
  <si>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</si>
  <si>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</si>
  <si>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</si>
  <si>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</si>
  <si>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</si>
  <si>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</si>
  <si>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</si>
  <si>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</si>
  <si>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</si>
  <si>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</si>
  <si>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</si>
  <si>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</si>
  <si>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</si>
  <si>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</si>
  <si>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</si>
  <si>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</si>
  <si>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</si>
  <si>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</si>
  <si>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</si>
  <si>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</si>
  <si>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</si>
  <si>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</si>
  <si>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</si>
  <si>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</si>
  <si>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</si>
  <si>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</si>
  <si>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</si>
  <si>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</si>
  <si>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</si>
  <si>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</si>
  <si>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</si>
  <si>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</si>
  <si>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</si>
  <si>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</si>
  <si>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</si>
  <si>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</si>
  <si>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</si>
  <si>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</si>
  <si>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</si>
  <si>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</si>
  <si>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</si>
  <si>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</si>
  <si>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</si>
  <si>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</si>
  <si>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</si>
  <si>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</si>
  <si>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</si>
  <si>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</si>
  <si>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</si>
  <si>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</si>
  <si>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</si>
  <si>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</si>
  <si>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</si>
  <si>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</si>
  <si>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</si>
  <si>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</si>
  <si>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</si>
  <si>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</si>
  <si>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</si>
  <si>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</si>
  <si>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</si>
  <si>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</si>
  <si>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</si>
  <si>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</si>
  <si>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</si>
  <si>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</si>
  <si>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</si>
  <si>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</si>
  <si>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</si>
  <si>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</si>
  <si>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</si>
  <si>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</si>
  <si>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</si>
  <si>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</si>
  <si>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</si>
  <si>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</si>
  <si>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</si>
  <si>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</si>
  <si>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</si>
  <si>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</si>
  <si>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</si>
  <si>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</si>
  <si>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</si>
  <si>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</si>
  <si>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</si>
  <si>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</si>
  <si>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</si>
  <si>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</si>
  <si>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</si>
  <si>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</si>
  <si>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</si>
  <si>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</si>
  <si>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</si>
  <si>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</si>
  <si>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</si>
  <si>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</si>
  <si>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</si>
  <si>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</si>
  <si>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</si>
  <si>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</si>
  <si>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</si>
  <si>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</si>
  <si>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</si>
  <si>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</si>
  <si>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</si>
  <si>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</si>
  <si>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</si>
  <si>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</si>
  <si>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</si>
  <si>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</si>
  <si>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</si>
  <si>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</si>
  <si>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</si>
  <si>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</si>
  <si>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</si>
  <si>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</si>
  <si>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</si>
  <si>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</si>
  <si>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</si>
  <si>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</si>
  <si>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</si>
  <si>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</si>
  <si>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</si>
  <si>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</si>
  <si>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</si>
  <si>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</si>
  <si>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</si>
  <si>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</si>
  <si>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</si>
  <si>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</si>
  <si>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</si>
  <si>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</si>
  <si>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</si>
  <si>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</si>
  <si>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</si>
  <si>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</si>
  <si>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</si>
  <si>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</si>
  <si>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</si>
  <si>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</si>
  <si>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</si>
  <si>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</si>
  <si>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</si>
  <si>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</si>
  <si>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</si>
  <si>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</si>
  <si>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</si>
  <si>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</si>
  <si>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</si>
  <si>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</si>
  <si>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</si>
  <si>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</si>
  <si>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</si>
  <si>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</si>
  <si>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</si>
  <si>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</si>
  <si>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</si>
  <si>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</si>
  <si>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</si>
  <si>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</si>
  <si>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</si>
  <si>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</si>
  <si>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</si>
  <si>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</si>
  <si>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</si>
  <si>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</si>
  <si>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</si>
  <si>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</si>
  <si>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</si>
  <si>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</si>
  <si>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</si>
  <si>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</si>
  <si>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</si>
  <si>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</si>
  <si>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</si>
  <si>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</si>
  <si>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</si>
  <si>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</si>
  <si>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</si>
  <si>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</si>
  <si>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</si>
  <si>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</si>
  <si>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</si>
  <si>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</si>
  <si>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</si>
  <si>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</si>
  <si>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</si>
  <si>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</si>
  <si>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</si>
  <si>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</si>
  <si>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</si>
  <si>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</si>
  <si>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</si>
  <si>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</si>
  <si>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</si>
  <si>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</si>
  <si>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</si>
  <si>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</si>
  <si>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</si>
  <si>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</si>
  <si>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</si>
  <si>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</si>
  <si>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</si>
  <si>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</si>
  <si>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</si>
  <si>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</si>
  <si>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</si>
  <si>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</si>
  <si>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</si>
  <si>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</si>
  <si>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</si>
  <si>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</si>
  <si>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</si>
  <si>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</si>
  <si>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</si>
  <si>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</si>
  <si>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</si>
  <si>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</si>
  <si>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</si>
  <si>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</si>
  <si>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</si>
  <si>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</si>
  <si>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</si>
  <si>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</si>
  <si>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</si>
  <si>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</si>
  <si>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</si>
  <si>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</si>
  <si>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</si>
  <si>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</si>
  <si>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</si>
  <si>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</si>
  <si>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</si>
  <si>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</si>
  <si>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</si>
  <si>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</si>
  <si>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</si>
  <si>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</si>
  <si>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</si>
  <si>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</si>
  <si>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</si>
  <si>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</si>
  <si>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</si>
  <si>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</si>
  <si>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</si>
  <si>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</si>
  <si>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</si>
  <si>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</si>
  <si>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</si>
  <si>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</si>
  <si>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</si>
  <si>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</si>
  <si>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</si>
  <si>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</si>
  <si>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</si>
  <si>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</si>
  <si>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</si>
  <si>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</si>
  <si>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</si>
  <si>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</si>
  <si>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</si>
  <si>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</si>
  <si>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</si>
  <si>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</si>
  <si>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</si>
  <si>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</si>
  <si>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</si>
  <si>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</si>
  <si>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</si>
  <si>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</si>
  <si>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</si>
  <si>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</si>
  <si>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</si>
  <si>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</si>
  <si>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</si>
  <si>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</si>
  <si>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</si>
  <si>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</si>
  <si>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</si>
  <si>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</si>
  <si>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</si>
  <si>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</si>
  <si>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</si>
  <si>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</si>
  <si>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</si>
  <si>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</si>
  <si>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</si>
  <si>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</si>
  <si>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</si>
  <si>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</si>
  <si>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</si>
  <si>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</si>
  <si>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</si>
  <si>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</si>
  <si>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</si>
  <si>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</si>
  <si>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</si>
  <si>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</si>
  <si>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</si>
  <si>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</si>
  <si>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</si>
  <si>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</si>
  <si>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</si>
  <si>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</si>
  <si>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</si>
  <si>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</si>
  <si>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</si>
  <si>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</si>
  <si>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</si>
  <si>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</si>
  <si>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</si>
  <si>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</si>
  <si>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</si>
  <si>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</si>
  <si>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</si>
  <si>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</si>
  <si>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</si>
  <si>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</si>
  <si>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</si>
  <si>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</si>
  <si>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</si>
  <si>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</si>
  <si>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</si>
  <si>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</si>
  <si>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</si>
  <si>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</si>
  <si>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</si>
  <si>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</si>
  <si>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</si>
  <si>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</si>
  <si>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</si>
  <si>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</si>
  <si>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</si>
  <si>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</si>
  <si>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</si>
  <si>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</si>
  <si>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</si>
  <si>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</si>
  <si>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</si>
  <si>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</si>
  <si>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</si>
  <si>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</si>
  <si>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</si>
  <si>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</si>
  <si>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</si>
  <si>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</si>
  <si>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</si>
  <si>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</si>
  <si>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</si>
  <si>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</si>
  <si>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</si>
  <si>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</si>
  <si>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</si>
  <si>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</si>
  <si>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</si>
  <si>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</si>
  <si>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</si>
  <si>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</si>
  <si>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</si>
  <si>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</si>
  <si>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</si>
  <si>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</si>
  <si>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</si>
  <si>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</si>
  <si>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</si>
  <si>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</si>
  <si>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</si>
  <si>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</si>
  <si>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</si>
  <si>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</si>
  <si>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</si>
  <si>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</si>
  <si>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</si>
  <si>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</si>
  <si>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</si>
  <si>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</si>
  <si>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</si>
  <si>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</si>
  <si>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</si>
  <si>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</si>
  <si>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</si>
  <si>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</si>
  <si>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</si>
  <si>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</si>
  <si>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</si>
  <si>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</si>
  <si>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</si>
  <si>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</si>
  <si>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</si>
  <si>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</si>
  <si>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</si>
  <si>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</si>
  <si>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</si>
  <si>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</si>
  <si>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</si>
  <si>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</si>
  <si>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</si>
  <si>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</si>
  <si>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</si>
  <si>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</si>
  <si>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</si>
  <si>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</si>
  <si>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</si>
  <si>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</si>
  <si>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</si>
  <si>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</si>
  <si>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</si>
  <si>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</si>
  <si>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</si>
  <si>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</si>
  <si>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</si>
  <si>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</si>
  <si>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</si>
  <si>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</si>
  <si>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</si>
  <si>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</si>
  <si>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</si>
  <si>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</si>
  <si>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</si>
  <si>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</si>
  <si>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</si>
  <si>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</si>
  <si>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</si>
  <si>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</si>
  <si>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</si>
  <si>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</si>
  <si>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</si>
  <si>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</si>
  <si>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</si>
  <si>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</si>
  <si>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</si>
  <si>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</si>
  <si>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</si>
  <si>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</si>
  <si>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</si>
  <si>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</si>
  <si>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</si>
  <si>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</si>
  <si>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</si>
  <si>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</si>
  <si>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</si>
  <si>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</si>
  <si>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</si>
  <si>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</si>
  <si>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</si>
  <si>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</si>
  <si>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</si>
  <si>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</si>
  <si>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</si>
  <si>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</si>
  <si>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</si>
  <si>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</si>
  <si>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</si>
  <si>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</si>
  <si>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</si>
  <si>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</si>
  <si>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</si>
  <si>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</si>
  <si>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</si>
  <si>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</si>
  <si>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</si>
  <si>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</si>
  <si>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</si>
  <si>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</si>
  <si>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</si>
  <si>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</si>
  <si>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</si>
  <si>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</si>
  <si>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</si>
  <si>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</si>
  <si>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</si>
  <si>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</si>
  <si>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</si>
  <si>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</si>
  <si>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</si>
  <si>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</si>
  <si>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</si>
  <si>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</si>
  <si>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</si>
  <si>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</si>
  <si>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</si>
  <si>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</si>
  <si>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</si>
  <si>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</si>
  <si>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</si>
  <si>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</si>
  <si>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</si>
  <si>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</si>
  <si>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</si>
  <si>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</si>
  <si>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</si>
  <si>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</si>
  <si>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</si>
  <si>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</si>
  <si>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</si>
  <si>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</si>
  <si>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</si>
  <si>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</si>
  <si>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</si>
  <si>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</si>
  <si>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</si>
  <si>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</si>
  <si>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</si>
  <si>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</si>
  <si>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</si>
  <si>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</si>
  <si>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</si>
  <si>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</si>
  <si>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</si>
  <si>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</si>
  <si>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</si>
  <si>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</si>
  <si>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</si>
  <si>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</si>
  <si>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</si>
  <si>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</si>
  <si>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</si>
  <si>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</si>
  <si>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</si>
  <si>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</si>
  <si>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</si>
  <si>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</si>
  <si>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</si>
  <si>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</si>
  <si>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</si>
  <si>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</si>
  <si>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</si>
  <si>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</si>
  <si>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</si>
  <si>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</si>
  <si>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</si>
  <si>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</si>
  <si>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</si>
  <si>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</si>
  <si>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</si>
  <si>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</si>
  <si>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</si>
  <si>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</si>
  <si>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</si>
  <si>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</si>
  <si>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</si>
  <si>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</si>
  <si>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</si>
  <si>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</si>
  <si>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</si>
  <si>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</si>
  <si>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</si>
  <si>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</si>
  <si>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</si>
  <si>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</si>
  <si>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</si>
  <si>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</si>
  <si>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</si>
  <si>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</si>
  <si>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</si>
  <si>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</si>
  <si>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</si>
  <si>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</si>
  <si>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</si>
  <si>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</si>
  <si>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</si>
  <si>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</si>
  <si>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</si>
  <si>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</si>
  <si>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</si>
  <si>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</si>
  <si>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</si>
  <si>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</si>
  <si>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</si>
  <si>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</si>
  <si>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</si>
  <si>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</si>
  <si>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</si>
  <si>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</si>
  <si>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</si>
  <si>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</si>
  <si>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</si>
  <si>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</si>
  <si>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</si>
  <si>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</si>
  <si>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</si>
  <si>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</si>
  <si>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</si>
  <si>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</si>
  <si>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</si>
  <si>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</si>
  <si>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</si>
  <si>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</si>
  <si>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</si>
  <si>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</si>
  <si>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</si>
  <si>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</si>
  <si>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</si>
  <si>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</si>
  <si>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</si>
  <si>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</si>
  <si>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</si>
  <si>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</si>
  <si>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</si>
  <si>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</si>
  <si>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</si>
  <si>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</si>
  <si>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</si>
  <si>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</si>
  <si>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</si>
  <si>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</si>
  <si>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</si>
  <si>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</si>
  <si>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</si>
  <si>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</si>
  <si>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</si>
  <si>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</si>
  <si>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</si>
  <si>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</si>
  <si>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</si>
  <si>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</si>
  <si>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</si>
  <si>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</si>
  <si>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</si>
  <si>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</si>
  <si>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</si>
  <si>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</si>
  <si>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</si>
  <si>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</si>
  <si>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</si>
  <si>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</si>
  <si>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</si>
  <si>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</si>
  <si>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</si>
  <si>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</si>
  <si>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</si>
  <si>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</si>
  <si>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</si>
  <si>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</si>
  <si>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</si>
  <si>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</si>
  <si>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</si>
  <si>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</si>
  <si>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</si>
  <si>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</si>
  <si>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</si>
  <si>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</si>
  <si>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</si>
  <si>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</si>
  <si>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</si>
  <si>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</si>
  <si>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</si>
  <si>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</si>
  <si>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</si>
  <si>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</si>
  <si>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</si>
  <si>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</si>
  <si>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</si>
  <si>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</si>
  <si>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</si>
  <si>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</si>
  <si>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</si>
  <si>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</si>
  <si>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</si>
  <si>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</si>
  <si>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</si>
  <si>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</si>
  <si>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</si>
  <si>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</si>
  <si>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</si>
  <si>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</si>
  <si>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</si>
  <si>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</si>
  <si>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</si>
  <si>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</si>
  <si>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</si>
  <si>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</si>
  <si>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</si>
  <si>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</si>
  <si>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</si>
  <si>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</si>
  <si>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</si>
  <si>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</si>
  <si>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</si>
  <si>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</si>
  <si>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</si>
  <si>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</si>
  <si>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</si>
  <si>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</si>
  <si>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</si>
  <si>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</si>
  <si>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</si>
  <si>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</si>
  <si>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</si>
  <si>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</si>
  <si>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</si>
  <si>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</si>
  <si>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</si>
  <si>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</si>
  <si>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</si>
  <si>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</si>
  <si>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</si>
  <si>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</si>
  <si>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</si>
  <si>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</si>
  <si>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</si>
  <si>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</si>
  <si>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</si>
  <si>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</si>
  <si>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</si>
  <si>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</si>
  <si>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</si>
  <si>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</si>
  <si>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</si>
  <si>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</si>
  <si>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</si>
  <si>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</si>
  <si>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</si>
  <si>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</si>
  <si>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</si>
  <si>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</si>
  <si>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</si>
  <si>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</si>
  <si>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</si>
  <si>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</si>
  <si>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</si>
  <si>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</si>
  <si>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</si>
  <si>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</si>
  <si>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</si>
  <si>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</si>
  <si>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</si>
  <si>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</si>
  <si>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</si>
  <si>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</si>
  <si>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</si>
  <si>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</si>
  <si>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</si>
  <si>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</si>
  <si>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</si>
  <si>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</si>
  <si>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</si>
  <si>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</si>
  <si>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</si>
  <si>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</si>
  <si>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</si>
  <si>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</si>
  <si>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</si>
  <si>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</si>
  <si>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</si>
  <si>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</si>
  <si>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</si>
  <si>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</si>
  <si>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</si>
  <si>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</si>
  <si>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</si>
  <si>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</si>
  <si>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</si>
  <si>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</si>
  <si>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</si>
  <si>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</si>
  <si>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</si>
  <si>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</si>
  <si>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</si>
  <si>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</si>
  <si>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</si>
  <si>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</si>
  <si>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</si>
  <si>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</si>
  <si>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</si>
  <si>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</si>
  <si>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</si>
  <si>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</si>
  <si>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</si>
  <si>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</si>
  <si>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</si>
  <si>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</si>
  <si>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</si>
  <si>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</si>
  <si>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</si>
  <si>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</si>
  <si>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</si>
  <si>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</si>
  <si>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</si>
  <si>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</si>
  <si>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</si>
  <si>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</si>
  <si>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</si>
  <si>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</si>
  <si>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</si>
  <si>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</si>
  <si>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</si>
  <si>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</si>
  <si>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</si>
  <si>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</si>
  <si>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</si>
  <si>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</si>
  <si>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</si>
  <si>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</si>
  <si>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</si>
  <si>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</si>
  <si>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</si>
  <si>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</si>
  <si>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</si>
  <si>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</si>
  <si>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</si>
  <si>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</si>
  <si>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</si>
  <si>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</si>
  <si>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</si>
  <si>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</si>
  <si>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</si>
  <si>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</si>
  <si>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</si>
  <si>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</si>
  <si>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</si>
  <si>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</si>
  <si>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</si>
  <si>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</si>
  <si>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</si>
  <si>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</si>
  <si>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</si>
  <si>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</si>
  <si>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</si>
  <si>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</si>
  <si>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</si>
  <si>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</si>
  <si>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</si>
  <si>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</si>
  <si>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</si>
  <si>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</si>
  <si>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</si>
  <si>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</si>
  <si>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</si>
  <si>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</si>
  <si>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</si>
  <si>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</si>
  <si>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</si>
  <si>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</si>
  <si>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</si>
  <si>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</si>
  <si>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</si>
  <si>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</si>
  <si>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</si>
  <si>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</si>
  <si>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</si>
  <si>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</si>
  <si>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</si>
  <si>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</si>
  <si>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</si>
  <si>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</si>
  <si>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</si>
  <si>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</si>
  <si>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</si>
  <si>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</si>
  <si>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</si>
  <si>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</si>
  <si>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</si>
  <si>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</si>
  <si>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</si>
  <si>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</si>
  <si>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</si>
  <si>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</si>
  <si>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</si>
  <si>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</si>
  <si>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</si>
  <si>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</si>
  <si>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</si>
  <si>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</si>
  <si>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</si>
  <si>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</si>
  <si>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</si>
  <si>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</si>
  <si>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</si>
  <si>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</si>
  <si>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</si>
  <si>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</si>
  <si>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</si>
  <si>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</si>
  <si>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</si>
  <si>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</si>
  <si>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</si>
  <si>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</si>
  <si>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</si>
  <si>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</si>
  <si>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</si>
  <si>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</si>
  <si>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</si>
  <si>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</si>
  <si>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</si>
  <si>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</si>
  <si>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</si>
  <si>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</si>
  <si>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</si>
  <si>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</si>
  <si>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</si>
  <si>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</si>
  <si>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</si>
  <si>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</si>
  <si>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</si>
  <si>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</si>
  <si>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</si>
  <si>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</si>
  <si>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</si>
  <si>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</si>
  <si>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</si>
  <si>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</si>
  <si>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</si>
  <si>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</si>
  <si>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</si>
  <si>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</si>
  <si>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</si>
  <si>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</si>
  <si>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</si>
  <si>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</si>
  <si>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</si>
  <si>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</si>
  <si>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</si>
  <si>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</si>
  <si>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</si>
  <si>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</si>
  <si>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</si>
  <si>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</si>
  <si>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</si>
  <si>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</si>
  <si>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</si>
  <si>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</si>
  <si>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</si>
  <si>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</si>
  <si>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</si>
  <si>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</si>
  <si>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</si>
  <si>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</si>
  <si>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</si>
  <si>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</si>
  <si>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</si>
  <si>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</si>
  <si>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</si>
  <si>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</si>
  <si>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</si>
  <si>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</si>
  <si>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</si>
  <si>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</si>
  <si>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</si>
  <si>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</si>
  <si>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</si>
  <si>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</si>
  <si>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</si>
  <si>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</si>
  <si>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</si>
  <si>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</si>
  <si>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</si>
  <si>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</si>
  <si>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</si>
  <si>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</si>
  <si>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</si>
  <si>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</si>
  <si>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</si>
  <si>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</si>
  <si>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</si>
  <si>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</si>
  <si>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</si>
  <si>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</si>
  <si>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</si>
  <si>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</si>
  <si>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</si>
  <si>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</si>
  <si>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</si>
  <si>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</si>
  <si>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</si>
  <si>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</si>
  <si>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</si>
  <si>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</si>
  <si>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</si>
  <si>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</si>
  <si>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</si>
  <si>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</si>
  <si>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</si>
  <si>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</si>
  <si>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</si>
  <si>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</si>
  <si>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</si>
  <si>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</si>
  <si>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</si>
  <si>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</si>
  <si>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</si>
  <si>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</si>
  <si>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</si>
  <si>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</si>
  <si>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</si>
  <si>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</si>
  <si>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</si>
  <si>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</si>
  <si>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</si>
  <si>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</si>
  <si>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</si>
  <si>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</si>
  <si>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</si>
  <si>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</si>
  <si>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</si>
  <si>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</si>
  <si>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</si>
  <si>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</si>
  <si>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</si>
  <si>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</si>
  <si>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</si>
  <si>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</si>
  <si>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</si>
  <si>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</si>
  <si>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</si>
  <si>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</si>
  <si>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</si>
  <si>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</si>
  <si>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</si>
  <si>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</si>
  <si>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</si>
  <si>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</si>
  <si>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</si>
  <si>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</si>
  <si>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</si>
  <si>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</si>
  <si>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</si>
  <si>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</si>
  <si>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</si>
  <si>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</si>
  <si>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</si>
  <si>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</si>
  <si>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</si>
  <si>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</si>
  <si>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</si>
  <si>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</si>
  <si>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</si>
  <si>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</si>
  <si>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</si>
  <si>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</si>
  <si>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</si>
  <si>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</si>
  <si>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</si>
  <si>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</si>
  <si>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</si>
  <si>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</si>
  <si>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</si>
  <si>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</si>
  <si>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</si>
  <si>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</si>
  <si>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</si>
  <si>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</si>
  <si>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</si>
  <si>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</si>
  <si>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</si>
  <si>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</si>
  <si>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</si>
  <si>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</si>
  <si>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</si>
  <si>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</si>
  <si>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</si>
  <si>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</si>
  <si>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</si>
  <si>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</si>
  <si>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</si>
  <si>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</si>
  <si>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</si>
  <si>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</si>
  <si>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</si>
  <si>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</si>
  <si>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</si>
  <si>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</si>
  <si>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</si>
  <si>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</si>
  <si>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</si>
  <si>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</si>
  <si>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</si>
  <si>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</si>
  <si>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</si>
  <si>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</si>
  <si>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</si>
  <si>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</si>
  <si>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</si>
  <si>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</si>
  <si>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</si>
  <si>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</si>
  <si>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</si>
  <si>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</si>
  <si>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</si>
  <si>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</si>
  <si>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</si>
  <si>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</si>
  <si>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</si>
  <si>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</si>
  <si>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</si>
  <si>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</si>
  <si>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</si>
  <si>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</si>
  <si>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</si>
  <si>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</si>
  <si>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</si>
  <si>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</si>
  <si>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</si>
  <si>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</si>
  <si>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</si>
  <si>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</si>
  <si>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</si>
  <si>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</si>
  <si>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</si>
  <si>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</si>
  <si>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</si>
  <si>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</si>
  <si>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</si>
  <si>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</si>
  <si>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</si>
  <si>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</si>
  <si>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</si>
  <si>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</si>
  <si>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</si>
  <si>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</si>
  <si>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</si>
  <si>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</si>
  <si>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</si>
  <si>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</si>
  <si>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</si>
  <si>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</si>
  <si>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</si>
  <si>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</si>
  <si>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</si>
  <si>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</si>
  <si>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</si>
  <si>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</si>
  <si>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</si>
  <si>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</si>
  <si>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</si>
  <si>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</si>
  <si>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</si>
  <si>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</si>
  <si>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</si>
  <si>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</si>
  <si>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</si>
  <si>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</si>
  <si>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</si>
  <si>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</si>
  <si>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</si>
  <si>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</si>
  <si>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</si>
  <si>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</si>
  <si>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</si>
  <si>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</si>
  <si>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</si>
  <si>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</si>
  <si>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</si>
  <si>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</si>
  <si>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</si>
  <si>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</si>
  <si>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</si>
  <si>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</si>
  <si>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</si>
  <si>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</si>
  <si>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</si>
  <si>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</si>
  <si>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</si>
  <si>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</si>
  <si>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</si>
  <si>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</si>
  <si>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</si>
  <si>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</si>
  <si>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</si>
  <si>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</si>
  <si>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</si>
  <si>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</si>
  <si>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</si>
  <si>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</si>
  <si>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</si>
  <si>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</si>
  <si>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</si>
  <si>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</si>
  <si>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</si>
  <si>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</si>
  <si>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</si>
  <si>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</si>
  <si>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</si>
  <si>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</si>
  <si>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</si>
  <si>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</si>
  <si>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</si>
  <si>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</si>
  <si>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</si>
  <si>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</si>
  <si>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</si>
  <si>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</si>
  <si>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</si>
  <si>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</si>
  <si>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</si>
  <si>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</si>
  <si>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</si>
  <si>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</si>
  <si>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</si>
  <si>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</si>
  <si>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</si>
  <si>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</si>
  <si>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</si>
  <si>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</si>
  <si>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</si>
  <si>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</si>
  <si>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</si>
  <si>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</si>
  <si>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</si>
  <si>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</si>
  <si>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</si>
  <si>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</si>
  <si>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</si>
  <si>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</si>
  <si>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</si>
  <si>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</si>
  <si>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</si>
  <si>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</si>
  <si>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</si>
  <si>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</si>
  <si>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</si>
  <si>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</si>
  <si>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</si>
  <si>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</si>
  <si>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</si>
  <si>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</si>
  <si>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</si>
  <si>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</si>
  <si>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</si>
  <si>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</si>
  <si>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</si>
  <si>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</si>
  <si>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</si>
  <si>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</si>
  <si>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</si>
  <si>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</si>
  <si>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</si>
  <si>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</si>
  <si>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</si>
  <si>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</si>
  <si>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</si>
  <si>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</si>
  <si>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</si>
  <si>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</si>
  <si>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</si>
  <si>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</si>
  <si>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</si>
  <si>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</si>
  <si>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</si>
  <si>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</si>
  <si>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</si>
  <si>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</si>
  <si>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</si>
  <si>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</si>
  <si>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</si>
  <si>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</si>
  <si>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</si>
  <si>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</si>
  <si>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</si>
  <si>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</si>
  <si>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</si>
  <si>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</si>
  <si>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</si>
  <si>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</si>
  <si>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</si>
  <si>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</si>
  <si>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</si>
  <si>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</si>
  <si>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</si>
  <si>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</si>
  <si>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</si>
  <si>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</si>
  <si>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</si>
  <si>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</si>
  <si>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</si>
  <si>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</si>
  <si>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</si>
  <si>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</si>
  <si>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</si>
  <si>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</si>
  <si>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</si>
  <si>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</si>
  <si>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</si>
  <si>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</si>
  <si>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</si>
  <si>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</si>
  <si>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</si>
  <si>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</si>
  <si>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</si>
  <si>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</si>
  <si>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</si>
  <si>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</si>
  <si>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</si>
  <si>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</si>
  <si>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</si>
  <si>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</si>
  <si>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</si>
  <si>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</si>
  <si>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</si>
  <si>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</si>
  <si>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</si>
  <si>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</si>
  <si>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</si>
  <si>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</si>
  <si>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</si>
  <si>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</si>
  <si>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</si>
  <si>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</si>
  <si>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</si>
  <si>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</si>
  <si>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</si>
  <si>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</si>
  <si>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</si>
  <si>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</si>
  <si>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</si>
  <si>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</si>
  <si>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</si>
  <si>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</si>
  <si>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</si>
  <si>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</si>
  <si>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</si>
  <si>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</si>
  <si>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</si>
  <si>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</si>
  <si>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</si>
  <si>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</si>
  <si>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</si>
  <si>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</si>
  <si>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</si>
  <si>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</si>
  <si>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</si>
  <si>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</si>
  <si>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</si>
  <si>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</si>
  <si>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</si>
  <si>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</si>
  <si>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</si>
  <si>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</si>
  <si>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</si>
  <si>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</si>
  <si>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</si>
  <si>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</si>
  <si>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</si>
  <si>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</si>
  <si>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</si>
  <si>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</si>
  <si>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</si>
  <si>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</si>
  <si>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</si>
  <si>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</si>
  <si>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</si>
  <si>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</si>
  <si>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</si>
  <si>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</si>
  <si>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</si>
  <si>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</si>
  <si>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</si>
  <si>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</si>
  <si>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</si>
  <si>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</si>
  <si>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</si>
  <si>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</si>
  <si>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</si>
  <si>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</si>
  <si>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</si>
  <si>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</si>
  <si>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</si>
  <si>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</si>
  <si>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</si>
  <si>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</si>
  <si>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</si>
  <si>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</si>
  <si>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</si>
  <si>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</si>
  <si>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</si>
  <si>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</si>
  <si>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</si>
  <si>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</si>
  <si>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</si>
  <si>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</si>
  <si>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</si>
  <si>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</si>
  <si>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</si>
  <si>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</si>
  <si>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</si>
  <si>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</si>
  <si>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</si>
  <si>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</si>
  <si>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</si>
  <si>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</si>
  <si>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</si>
  <si>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</si>
  <si>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</si>
  <si>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</si>
  <si>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</si>
  <si>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</si>
  <si>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</si>
  <si>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</si>
  <si>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</si>
  <si>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</si>
  <si>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</si>
  <si>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</si>
  <si>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</si>
  <si>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</si>
  <si>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</si>
  <si>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</si>
  <si>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</si>
  <si>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</si>
  <si>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</si>
  <si>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</si>
  <si>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</si>
  <si>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</si>
  <si>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</si>
  <si>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</si>
  <si>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</si>
  <si>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</si>
  <si>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</si>
  <si>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</si>
  <si>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</si>
  <si>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</si>
  <si>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</si>
  <si>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</si>
  <si>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</si>
  <si>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</si>
  <si>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</si>
  <si>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</si>
  <si>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</si>
  <si>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</si>
  <si>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</si>
  <si>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</si>
  <si>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</si>
  <si>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</si>
  <si>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</si>
  <si>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</si>
  <si>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</si>
  <si>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</si>
  <si>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</si>
  <si>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</si>
  <si>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</si>
  <si>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</si>
  <si>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</si>
  <si>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</si>
  <si>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</si>
  <si>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</si>
  <si>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</si>
  <si>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</si>
  <si>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</si>
  <si>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</si>
  <si>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</si>
  <si>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</si>
  <si>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</si>
  <si>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</si>
  <si>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</si>
  <si>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</si>
  <si>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</si>
  <si>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</si>
  <si>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</si>
  <si>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</si>
  <si>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</si>
  <si>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</si>
  <si>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</si>
  <si>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</si>
  <si>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</si>
  <si>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</si>
  <si>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</si>
  <si>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</si>
  <si>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</si>
  <si>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</si>
  <si>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</si>
  <si>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</si>
  <si>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</si>
  <si>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</si>
  <si>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</si>
  <si>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</si>
  <si>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</si>
  <si>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</si>
  <si>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</si>
  <si>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</si>
  <si>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</si>
  <si>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</si>
  <si>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</si>
  <si>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</si>
  <si>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</si>
  <si>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</si>
  <si>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</si>
  <si>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</si>
  <si>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</si>
  <si>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</si>
  <si>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</si>
  <si>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</si>
  <si>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</si>
  <si>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</si>
  <si>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</si>
  <si>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</si>
  <si>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</si>
  <si>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</si>
  <si>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</si>
  <si>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</si>
  <si>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</si>
  <si>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</si>
  <si>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</si>
  <si>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</si>
  <si>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</si>
  <si>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</si>
  <si>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</si>
  <si>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</si>
  <si>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</si>
  <si>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</si>
  <si>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</si>
  <si>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</si>
  <si>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</si>
  <si>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</si>
  <si>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</si>
  <si>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</si>
  <si>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</si>
  <si>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</si>
  <si>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</si>
  <si>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</si>
  <si>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</si>
  <si>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</si>
  <si>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</si>
  <si>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</si>
  <si>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</si>
  <si>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</si>
  <si>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</si>
  <si>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</si>
  <si>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</si>
  <si>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</si>
  <si>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</si>
  <si>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</si>
  <si>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</si>
  <si>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</si>
  <si>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</si>
  <si>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</si>
  <si>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</si>
  <si>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</si>
  <si>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</si>
  <si>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</si>
  <si>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</si>
  <si>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</si>
  <si>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</si>
  <si>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</si>
  <si>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</si>
  <si>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</si>
  <si>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</si>
  <si>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</si>
  <si>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</si>
  <si>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</si>
  <si>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</si>
  <si>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</si>
  <si>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</si>
  <si>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</si>
  <si>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</si>
  <si>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</si>
  <si>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</si>
  <si>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</si>
  <si>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</si>
  <si>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</si>
  <si>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</si>
  <si>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</si>
  <si>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</si>
  <si>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</si>
  <si>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</si>
  <si>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</si>
  <si>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</si>
  <si>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</si>
  <si>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</si>
  <si>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</si>
  <si>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</si>
  <si>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</si>
  <si>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</si>
  <si>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</si>
  <si>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</si>
  <si>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</si>
  <si>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</si>
  <si>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</si>
  <si>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</si>
  <si>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</si>
  <si>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</si>
  <si>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</si>
  <si>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</si>
  <si>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</si>
  <si>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</si>
  <si>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</si>
  <si>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</si>
  <si>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</si>
  <si>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</si>
  <si>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</si>
  <si>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</si>
  <si>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</si>
  <si>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</si>
  <si>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</si>
  <si>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</si>
  <si>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</si>
  <si>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</si>
  <si>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</si>
  <si>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</si>
  <si>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</si>
  <si>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</si>
  <si>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</si>
  <si>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</si>
  <si>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</si>
  <si>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</si>
  <si>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</si>
  <si>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</si>
  <si>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</si>
  <si>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</si>
  <si>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</si>
  <si>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</si>
  <si>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</si>
  <si>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</si>
  <si>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</si>
  <si>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</si>
  <si>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</si>
  <si>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</si>
  <si>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</si>
  <si>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</si>
  <si>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</si>
  <si>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</si>
  <si>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</si>
  <si>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</si>
  <si>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</si>
  <si>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</si>
  <si>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</si>
  <si>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</si>
  <si>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</si>
  <si>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</si>
  <si>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</si>
  <si>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</si>
  <si>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</si>
  <si>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</si>
  <si>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</si>
  <si>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</si>
  <si>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</si>
  <si>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</si>
  <si>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</si>
  <si>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</si>
  <si>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</si>
  <si>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</si>
  <si>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</si>
  <si>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</si>
  <si>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</si>
  <si>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</si>
  <si>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</si>
  <si>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</si>
  <si>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</si>
  <si>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</si>
  <si>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</si>
  <si>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</si>
  <si>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</si>
  <si>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</si>
  <si>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</si>
  <si>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</si>
  <si>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</si>
  <si>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</si>
  <si>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</si>
  <si>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</si>
  <si>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</si>
  <si>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</si>
  <si>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</si>
  <si>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</si>
  <si>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</si>
  <si>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</si>
  <si>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</si>
  <si>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</si>
  <si>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</si>
  <si>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</si>
  <si>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</si>
  <si>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</si>
  <si>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</si>
  <si>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</si>
  <si>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</si>
  <si>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</si>
  <si>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</si>
  <si>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</si>
  <si>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</si>
  <si>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</si>
  <si>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</si>
  <si>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</si>
  <si>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</si>
  <si>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</si>
  <si>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</si>
  <si>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</si>
  <si>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</si>
  <si>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</si>
  <si>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</si>
  <si>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</si>
  <si>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</si>
  <si>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</si>
  <si>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</si>
  <si>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</si>
  <si>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</si>
  <si>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</si>
  <si>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</si>
  <si>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</si>
  <si>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</si>
  <si>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</si>
  <si>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</si>
  <si>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</si>
  <si>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</si>
  <si>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</si>
  <si>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</si>
  <si>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</si>
  <si>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</si>
  <si>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</si>
  <si>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</si>
  <si>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</si>
  <si>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</si>
  <si>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</si>
  <si>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</si>
  <si>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</si>
  <si>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</si>
  <si>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</si>
  <si>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</si>
  <si>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</si>
  <si>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</si>
  <si>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</si>
  <si>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</si>
  <si>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</si>
  <si>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</si>
  <si>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</si>
  <si>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</si>
  <si>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</si>
  <si>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</si>
  <si>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</si>
  <si>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</si>
  <si>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</si>
  <si>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</si>
  <si>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</si>
  <si>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</si>
  <si>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</si>
  <si>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</si>
  <si>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</si>
  <si>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</si>
  <si>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</si>
  <si>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</si>
  <si>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</si>
  <si>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</si>
  <si>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</si>
  <si>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</si>
  <si>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</si>
  <si>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</si>
  <si>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</si>
  <si>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</si>
  <si>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</si>
  <si>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</si>
  <si>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</si>
  <si>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</si>
  <si>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</si>
  <si>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</si>
  <si>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</si>
  <si>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</si>
  <si>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</si>
  <si>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</si>
  <si>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</si>
  <si>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</si>
  <si>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</si>
  <si>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</si>
  <si>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</si>
  <si>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</si>
  <si>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</si>
  <si>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</si>
  <si>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</si>
  <si>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</si>
  <si>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</si>
  <si>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</si>
  <si>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</si>
  <si>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</si>
  <si>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</si>
  <si>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</si>
  <si>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</si>
  <si>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</si>
  <si>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</si>
  <si>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</si>
  <si>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</si>
  <si>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</si>
  <si>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</si>
  <si>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</si>
  <si>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</si>
  <si>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</si>
  <si>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</si>
  <si>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</si>
  <si>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</si>
  <si>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</si>
  <si>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</si>
  <si>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</si>
  <si>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</si>
  <si>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</si>
  <si>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</si>
  <si>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</si>
  <si>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</si>
  <si>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</si>
  <si>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</si>
  <si>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</si>
  <si>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</si>
  <si>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</si>
  <si>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</si>
  <si>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</si>
  <si>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</si>
  <si>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</si>
  <si>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</si>
  <si>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</si>
  <si>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</si>
  <si>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</si>
  <si>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</si>
  <si>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</si>
  <si>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</si>
  <si>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</si>
  <si>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</si>
  <si>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</si>
  <si>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</si>
  <si>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</si>
  <si>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</si>
  <si>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</si>
  <si>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</si>
  <si>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</si>
  <si>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</si>
  <si>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</si>
  <si>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</si>
  <si>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</si>
  <si>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</si>
  <si>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</si>
  <si>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</si>
  <si>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</si>
  <si>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</si>
  <si>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</si>
  <si>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</si>
  <si>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</si>
  <si>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</si>
  <si>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</si>
  <si>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</si>
  <si>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</si>
  <si>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</si>
  <si>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</si>
  <si>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</si>
  <si>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</si>
  <si>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</si>
  <si>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</si>
  <si>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</si>
  <si>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</si>
  <si>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</si>
  <si>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</si>
  <si>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</si>
  <si>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</si>
  <si>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</si>
  <si>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</si>
  <si>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</si>
  <si>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</si>
  <si>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</si>
  <si>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</si>
  <si>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</si>
  <si>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</si>
  <si>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</si>
  <si>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</si>
  <si>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</si>
  <si>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</si>
  <si>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</si>
  <si>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</si>
  <si>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</si>
  <si>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</si>
  <si>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</si>
  <si>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</si>
  <si>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</si>
  <si>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</si>
  <si>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</si>
  <si>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</si>
  <si>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</si>
  <si>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</si>
  <si>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</si>
  <si>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</si>
  <si>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</si>
  <si>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</si>
  <si>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</si>
  <si>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</si>
  <si>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</si>
  <si>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</si>
  <si>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</si>
  <si>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</si>
  <si>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</si>
  <si>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</si>
  <si>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</si>
  <si>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</si>
  <si>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</si>
  <si>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</si>
  <si>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</si>
  <si>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</si>
  <si>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</si>
  <si>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</si>
  <si>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</si>
  <si>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</si>
  <si>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</si>
  <si>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</si>
  <si>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</si>
  <si>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</si>
  <si>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</si>
  <si>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</si>
  <si>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</si>
  <si>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</si>
  <si>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</si>
  <si>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</si>
  <si>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</si>
  <si>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</si>
  <si>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</si>
  <si>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</si>
  <si>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</si>
  <si>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</si>
  <si>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</si>
  <si>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</si>
  <si>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</si>
  <si>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</si>
  <si>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</si>
  <si>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</si>
  <si>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</si>
  <si>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</si>
  <si>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</si>
  <si>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</si>
  <si>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</si>
  <si>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</si>
  <si>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</si>
  <si>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</si>
  <si>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</si>
  <si>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</si>
  <si>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</si>
  <si>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</si>
  <si>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</si>
  <si>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</si>
  <si>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</si>
  <si>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</si>
  <si>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</si>
  <si>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</si>
  <si>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</si>
  <si>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</si>
  <si>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</si>
  <si>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</si>
  <si>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</si>
  <si>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</si>
  <si>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</si>
  <si>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</si>
  <si>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</si>
  <si>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</si>
  <si>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</si>
  <si>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</si>
  <si>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</si>
  <si>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</si>
  <si>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</si>
  <si>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</si>
  <si>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</si>
  <si>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</si>
  <si>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</si>
  <si>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</si>
  <si>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</si>
  <si>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</si>
  <si>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</si>
  <si>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</si>
  <si>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</si>
  <si>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</si>
  <si>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</si>
  <si>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</si>
  <si>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</si>
  <si>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</si>
  <si>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</si>
  <si>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</si>
  <si>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</si>
  <si>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</si>
  <si>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</si>
  <si>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</si>
  <si>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</si>
  <si>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</si>
  <si>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</si>
  <si>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</si>
  <si>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</si>
  <si>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</si>
  <si>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</si>
  <si>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</si>
  <si>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</si>
  <si>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</si>
  <si>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</si>
  <si>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</si>
  <si>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</si>
  <si>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</si>
  <si>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</si>
  <si>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</si>
  <si>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</si>
  <si>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</si>
  <si>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</si>
  <si>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</si>
  <si>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</si>
  <si>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</si>
  <si>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</si>
  <si>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</si>
  <si>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</si>
  <si>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</si>
  <si>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</si>
  <si>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</si>
  <si>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</si>
  <si>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</si>
  <si>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</si>
  <si>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</si>
  <si>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</si>
  <si>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</si>
  <si>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</si>
  <si>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</si>
  <si>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</si>
  <si>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</si>
  <si>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</si>
  <si>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</si>
  <si>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</si>
  <si>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</si>
  <si>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</si>
  <si>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</si>
  <si>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</si>
  <si>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</si>
  <si>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</si>
  <si>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</si>
  <si>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</si>
  <si>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</si>
  <si>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</si>
  <si>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</si>
  <si>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</si>
  <si>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</si>
  <si>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</si>
  <si>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</si>
  <si>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</si>
  <si>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</si>
  <si>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</si>
  <si>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</si>
  <si>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</si>
  <si>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</si>
  <si>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</si>
  <si>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</si>
  <si>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</si>
  <si>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</si>
  <si>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</si>
  <si>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</si>
  <si>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</si>
  <si>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</si>
  <si>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</si>
  <si>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</si>
  <si>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</si>
  <si>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</si>
  <si>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</si>
  <si>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</si>
  <si>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</si>
  <si>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</si>
  <si>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</si>
  <si>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</si>
  <si>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</si>
  <si>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</si>
  <si>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</si>
  <si>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</si>
  <si>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</si>
  <si>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</si>
  <si>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</si>
  <si>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</si>
  <si>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</si>
  <si>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</si>
  <si>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</si>
  <si>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</si>
  <si>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</si>
  <si>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</si>
  <si>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</si>
  <si>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</si>
  <si>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</si>
  <si>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</si>
  <si>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</si>
  <si>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</si>
  <si>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</si>
  <si>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</si>
  <si>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</si>
  <si>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</si>
  <si>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</si>
  <si>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</si>
  <si>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</si>
  <si>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</si>
  <si>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</si>
  <si>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</si>
  <si>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</si>
  <si>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</si>
  <si>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</si>
  <si>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</si>
  <si>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</si>
  <si>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</si>
  <si>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</si>
  <si>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</si>
  <si>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</si>
  <si>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</si>
  <si>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</si>
  <si>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</si>
  <si>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</si>
  <si>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</si>
  <si>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</si>
  <si>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</si>
  <si>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</si>
  <si>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</si>
  <si>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</si>
  <si>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</si>
  <si>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</si>
  <si>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</si>
  <si>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</si>
  <si>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</si>
  <si>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</si>
  <si>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</si>
  <si>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</si>
  <si>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</si>
  <si>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</si>
  <si>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</si>
  <si>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</si>
  <si>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</si>
  <si>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</si>
  <si>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</si>
  <si>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</si>
  <si>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</si>
  <si>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</si>
  <si>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</si>
  <si>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</si>
  <si>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</si>
  <si>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</si>
  <si>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</si>
  <si>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</si>
  <si>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</si>
  <si>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</si>
  <si>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</si>
  <si>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</si>
  <si>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</si>
  <si>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</si>
  <si>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</si>
  <si>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</si>
  <si>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</si>
  <si>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</si>
  <si>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</si>
  <si>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</si>
  <si>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</si>
  <si>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</si>
  <si>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</si>
  <si>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</si>
  <si>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</si>
  <si>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</si>
  <si>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</si>
  <si>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</si>
  <si>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</si>
  <si>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</si>
  <si>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</si>
  <si>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</si>
  <si>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</si>
  <si>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</si>
  <si>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</si>
  <si>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</si>
  <si>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</si>
  <si>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</si>
  <si>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</si>
  <si>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</si>
  <si>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</si>
  <si>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</si>
  <si>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</si>
  <si>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</si>
  <si>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</si>
  <si>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</si>
  <si>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</si>
  <si>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</si>
  <si>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</si>
  <si>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</si>
  <si>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</si>
  <si>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</si>
  <si>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</si>
  <si>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</si>
  <si>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</si>
  <si>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</si>
  <si>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</si>
  <si>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</si>
  <si>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</si>
  <si>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</si>
  <si>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</si>
  <si>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</si>
  <si>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</si>
  <si>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</si>
  <si>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</si>
  <si>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</si>
  <si>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</si>
  <si>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</si>
  <si>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</si>
  <si>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</si>
  <si>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</si>
  <si>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</si>
  <si>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</si>
  <si>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</si>
  <si>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</si>
  <si>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</si>
  <si>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</si>
  <si>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</si>
  <si>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</si>
  <si>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</si>
  <si>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</si>
  <si>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</si>
  <si>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</si>
  <si>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</si>
  <si>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</si>
  <si>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</si>
  <si>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</si>
  <si>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</si>
  <si>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</si>
  <si>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</si>
  <si>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</si>
  <si>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</si>
  <si>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</si>
  <si>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</si>
  <si>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</si>
  <si>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</si>
  <si>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</si>
  <si>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</si>
  <si>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</si>
  <si>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</si>
  <si>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</si>
  <si>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</si>
  <si>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</si>
  <si>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</si>
  <si>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</si>
  <si>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</si>
  <si>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</si>
  <si>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</si>
  <si>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</si>
  <si>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</si>
  <si>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</si>
  <si>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</si>
  <si>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</si>
  <si>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</si>
  <si>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</si>
  <si>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</si>
  <si>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</si>
  <si>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</si>
  <si>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</si>
  <si>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</si>
  <si>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</si>
  <si>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</si>
  <si>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</si>
  <si>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</si>
  <si>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</si>
  <si>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</si>
  <si>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</si>
  <si>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</si>
  <si>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</si>
  <si>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</si>
  <si>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</si>
  <si>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</si>
  <si>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</si>
  <si>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</si>
  <si>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</si>
  <si>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</si>
  <si>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</si>
  <si>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</si>
  <si>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</si>
  <si>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</si>
  <si>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</si>
  <si>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</si>
  <si>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</si>
  <si>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</si>
  <si>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</si>
  <si>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</si>
  <si>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</si>
  <si>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</si>
  <si>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</si>
  <si>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</si>
  <si>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</si>
  <si>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</si>
  <si>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</si>
  <si>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</si>
  <si>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</si>
  <si>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</si>
  <si>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</si>
  <si>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</si>
  <si>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</si>
  <si>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</si>
  <si>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</si>
  <si>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</si>
  <si>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</si>
  <si>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</si>
  <si>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</si>
  <si>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</si>
  <si>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</si>
  <si>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</si>
  <si>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</si>
  <si>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</si>
  <si>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</si>
  <si>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</si>
  <si>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</si>
  <si>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</si>
  <si>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</si>
  <si>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</si>
  <si>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</si>
  <si>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</si>
  <si>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</si>
  <si>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</si>
  <si>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</si>
  <si>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</si>
  <si>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</si>
  <si>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</si>
  <si>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</si>
  <si>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</si>
  <si>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</si>
  <si>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</si>
  <si>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</si>
  <si>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</si>
  <si>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</si>
  <si>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</si>
  <si>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</si>
  <si>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</si>
  <si>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</si>
  <si>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</si>
  <si>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</si>
  <si>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</si>
  <si>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</si>
  <si>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</si>
  <si>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</si>
  <si>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</si>
  <si>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</si>
  <si>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</si>
  <si>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</si>
  <si>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</si>
  <si>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</si>
  <si>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</si>
  <si>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</si>
  <si>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</si>
  <si>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</si>
  <si>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</si>
  <si>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</si>
  <si>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</si>
  <si>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</si>
  <si>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</si>
  <si>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</si>
  <si>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</si>
  <si>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</si>
  <si>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</si>
  <si>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</si>
  <si>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</si>
  <si>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</si>
  <si>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</si>
  <si>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</si>
  <si>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</si>
  <si>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</si>
  <si>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</si>
  <si>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</si>
  <si>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</si>
  <si>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</si>
  <si>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</si>
  <si>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</si>
  <si>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</si>
  <si>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</si>
  <si>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</si>
  <si>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</si>
  <si>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</si>
  <si>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</si>
  <si>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</si>
  <si>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</si>
  <si>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</si>
  <si>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</si>
  <si>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</si>
  <si>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</si>
  <si>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</si>
  <si>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</si>
  <si>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</si>
  <si>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</si>
  <si>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</si>
  <si>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</si>
  <si>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</si>
  <si>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</si>
  <si>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</si>
  <si>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</si>
  <si>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</si>
  <si>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</si>
  <si>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</si>
  <si>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</si>
  <si>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</si>
  <si>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</si>
  <si>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</si>
  <si>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</si>
  <si>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</si>
  <si>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</si>
  <si>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</si>
  <si>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</si>
  <si>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</si>
  <si>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</si>
  <si>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</si>
  <si>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</si>
  <si>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</si>
  <si>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</si>
  <si>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</si>
  <si>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</si>
  <si>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</si>
  <si>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</si>
  <si>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</si>
  <si>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</si>
  <si>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</si>
  <si>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</si>
  <si>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</si>
  <si>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</si>
  <si>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</si>
  <si>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</si>
  <si>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</si>
  <si>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</si>
  <si>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</si>
  <si>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</si>
  <si>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</si>
  <si>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</si>
  <si>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</si>
  <si>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</si>
  <si>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</si>
  <si>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</si>
  <si>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</si>
  <si>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</si>
  <si>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</si>
  <si>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</si>
  <si>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</si>
  <si>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</si>
  <si>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</si>
  <si>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</si>
  <si>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</si>
  <si>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</si>
  <si>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</si>
  <si>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</si>
  <si>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</si>
  <si>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</si>
  <si>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</si>
  <si>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</si>
  <si>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</si>
  <si>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</si>
  <si>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</si>
  <si>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</si>
  <si>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</si>
  <si>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</si>
  <si>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</si>
  <si>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</si>
  <si>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</si>
  <si>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</si>
  <si>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</si>
  <si>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</si>
  <si>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</si>
  <si>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</si>
  <si>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</si>
  <si>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</si>
  <si>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</si>
  <si>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</si>
  <si>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</si>
  <si>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</si>
  <si>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</si>
  <si>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</si>
  <si>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</si>
  <si>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</si>
  <si>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</si>
  <si>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</si>
  <si>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</si>
  <si>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</si>
  <si>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</si>
  <si>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</si>
  <si>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</si>
  <si>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</si>
  <si>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</si>
  <si>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</si>
  <si>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</si>
  <si>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</si>
  <si>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</si>
  <si>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</si>
  <si>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</si>
  <si>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</si>
  <si>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</si>
  <si>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</si>
  <si>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</si>
  <si>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</si>
  <si>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</si>
  <si>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</si>
  <si>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</si>
  <si>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</si>
  <si>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</si>
  <si>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</si>
  <si>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</si>
  <si>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</si>
  <si>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</si>
  <si>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</si>
  <si>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</si>
  <si>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</si>
  <si>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</si>
  <si>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</si>
  <si>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</si>
  <si>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</si>
  <si>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</si>
  <si>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</si>
  <si>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</si>
  <si>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</si>
  <si>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</si>
  <si>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</si>
  <si>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</si>
  <si>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</si>
  <si>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</si>
  <si>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</si>
  <si>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</si>
  <si>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</si>
  <si>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</si>
  <si>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</si>
  <si>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</si>
  <si>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</si>
  <si>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</si>
  <si>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</si>
  <si>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</si>
  <si>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</si>
  <si>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</si>
  <si>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</si>
  <si>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</si>
  <si>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</si>
  <si>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</si>
  <si>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</si>
  <si>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</si>
  <si>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</si>
  <si>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</si>
  <si>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</si>
  <si>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</si>
  <si>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</si>
  <si>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</si>
  <si>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</si>
  <si>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</si>
  <si>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</si>
  <si>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</si>
  <si>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</si>
  <si>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</si>
  <si>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</si>
  <si>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</si>
  <si>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</si>
  <si>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</si>
  <si>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</si>
  <si>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</si>
  <si>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</si>
  <si>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</si>
  <si>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</si>
  <si>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</si>
  <si>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</si>
  <si>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</si>
  <si>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</si>
  <si>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</si>
  <si>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</si>
  <si>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</si>
  <si>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</si>
  <si>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</si>
  <si>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</si>
  <si>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</si>
  <si>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</si>
  <si>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</si>
  <si>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</si>
  <si>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</si>
  <si>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</si>
  <si>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</si>
  <si>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</si>
  <si>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</si>
  <si>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</si>
  <si>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</si>
  <si>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</si>
  <si>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</si>
  <si>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</si>
  <si>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</si>
  <si>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</si>
  <si>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</si>
  <si>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</si>
  <si>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</si>
  <si>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</si>
  <si>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</si>
  <si>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</si>
  <si>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</si>
  <si>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</si>
  <si>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</si>
  <si>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</si>
  <si>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</si>
  <si>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</si>
  <si>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</si>
  <si>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</si>
  <si>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</si>
  <si>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</si>
  <si>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</si>
  <si>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</si>
  <si>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</si>
  <si>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</si>
  <si>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</si>
  <si>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</si>
  <si>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</si>
  <si>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</si>
  <si>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</si>
  <si>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</si>
  <si>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</si>
  <si>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</si>
  <si>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</si>
  <si>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</si>
  <si>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</si>
  <si>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</si>
  <si>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</si>
  <si>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</si>
  <si>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</si>
  <si>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</si>
  <si>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</si>
  <si>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</si>
  <si>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</si>
  <si>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</si>
  <si>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</si>
  <si>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</si>
  <si>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</si>
  <si>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</si>
  <si>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</si>
  <si>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</si>
  <si>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</si>
  <si>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</si>
  <si>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</si>
  <si>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</si>
  <si>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</si>
  <si>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</si>
  <si>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</si>
  <si>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</si>
  <si>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</si>
  <si>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</si>
  <si>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</si>
  <si>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</si>
  <si>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</si>
  <si>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</si>
  <si>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</si>
  <si>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</si>
  <si>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</si>
  <si>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</si>
  <si>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</si>
  <si>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</si>
  <si>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</si>
  <si>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</si>
  <si>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</si>
  <si>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</si>
  <si>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</si>
  <si>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</si>
  <si>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</si>
  <si>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</si>
  <si>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</si>
  <si>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</si>
  <si>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</si>
  <si>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</si>
  <si>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</si>
  <si>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</si>
  <si>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</si>
  <si>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</si>
  <si>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</si>
  <si>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</si>
  <si>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</si>
  <si>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</si>
  <si>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</si>
  <si>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</si>
  <si>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</si>
  <si>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</si>
  <si>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</si>
  <si>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</si>
  <si>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</si>
  <si>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</si>
  <si>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</si>
  <si>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</si>
  <si>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</si>
  <si>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</si>
  <si>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</si>
  <si>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</si>
  <si>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</si>
  <si>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</si>
  <si>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</si>
  <si>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</si>
  <si>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</si>
  <si>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</si>
  <si>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</si>
  <si>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</si>
  <si>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</si>
  <si>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</si>
  <si>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</si>
  <si>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</si>
  <si>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</si>
  <si>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</si>
  <si>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</si>
  <si>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</si>
  <si>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</si>
  <si>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</si>
  <si>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</si>
  <si>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</si>
  <si>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</si>
  <si>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</si>
  <si>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</si>
  <si>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</si>
  <si>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</si>
  <si>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</si>
  <si>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</si>
  <si>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</si>
  <si>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</si>
  <si>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</si>
  <si>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</si>
  <si>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</si>
  <si>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</si>
  <si>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</si>
  <si>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</si>
  <si>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</si>
  <si>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</si>
  <si>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</si>
  <si>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</si>
  <si>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</si>
  <si>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</si>
  <si>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</si>
  <si>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</si>
  <si>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</si>
  <si>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</si>
  <si>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</si>
  <si>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</si>
  <si>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</si>
  <si>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</si>
  <si>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</si>
  <si>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</si>
  <si>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</si>
  <si>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</si>
  <si>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</si>
  <si>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</si>
  <si>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</si>
  <si>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</si>
  <si>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</si>
  <si>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</si>
  <si>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</si>
  <si>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</si>
  <si>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</si>
  <si>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</si>
  <si>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</si>
  <si>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</si>
  <si>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</si>
  <si>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</si>
  <si>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</si>
  <si>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</si>
  <si>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</si>
  <si>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</si>
  <si>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</si>
  <si>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</si>
  <si>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</si>
  <si>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</si>
  <si>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</si>
  <si>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</si>
  <si>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</si>
  <si>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</si>
  <si>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</si>
  <si>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</si>
  <si>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</si>
  <si>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</si>
  <si>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</si>
  <si>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</si>
  <si>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</si>
  <si>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</si>
  <si>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</si>
  <si>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</si>
  <si>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</si>
  <si>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</si>
  <si>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</si>
  <si>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</si>
  <si>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</si>
  <si>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</si>
  <si>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</si>
  <si>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</si>
  <si>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</si>
  <si>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</si>
  <si>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</si>
  <si>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</si>
  <si>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</si>
  <si>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</si>
  <si>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</si>
  <si>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</si>
  <si>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</si>
  <si>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</si>
  <si>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</si>
  <si>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</si>
  <si>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</si>
  <si>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</si>
  <si>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</si>
  <si>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</si>
  <si>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</si>
  <si>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</si>
  <si>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</si>
  <si>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</si>
  <si>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</si>
  <si>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</si>
  <si>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</si>
  <si>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</si>
  <si>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</si>
  <si>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</si>
  <si>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</si>
  <si>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</si>
  <si>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</si>
  <si>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</si>
  <si>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</si>
  <si>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</si>
  <si>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</si>
  <si>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</si>
  <si>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</si>
  <si>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</si>
  <si>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</si>
  <si>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</si>
  <si>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</si>
  <si>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</si>
  <si>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</si>
  <si>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</si>
  <si>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</si>
  <si>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</si>
  <si>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</si>
  <si>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</si>
  <si>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</si>
  <si>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</si>
  <si>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</si>
  <si>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</si>
  <si>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</si>
  <si>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</si>
  <si>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</si>
  <si>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</si>
  <si>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</si>
  <si>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</si>
  <si>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</si>
  <si>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</si>
  <si>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</si>
  <si>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</si>
  <si>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</si>
  <si>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</si>
  <si>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</si>
  <si>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</si>
  <si>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</si>
  <si>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</si>
  <si>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</si>
  <si>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</si>
  <si>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</si>
  <si>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</si>
  <si>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</si>
  <si>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</si>
  <si>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</si>
  <si>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</si>
  <si>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</si>
  <si>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</si>
  <si>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</si>
  <si>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</si>
  <si>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</si>
  <si>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</si>
  <si>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</si>
  <si>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</si>
  <si>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</si>
  <si>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</si>
  <si>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</si>
  <si>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</si>
  <si>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</si>
  <si>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</si>
  <si>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</si>
  <si>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</si>
  <si>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</si>
  <si>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</si>
  <si>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</si>
  <si>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</si>
  <si>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</si>
  <si>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</si>
  <si>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</si>
  <si>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</si>
  <si>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</si>
  <si>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</si>
  <si>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</si>
  <si>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</si>
  <si>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</si>
  <si>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</si>
  <si>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</si>
  <si>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</si>
  <si>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</si>
  <si>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</si>
  <si>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</si>
  <si>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</si>
  <si>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</si>
  <si>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</si>
  <si>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</si>
  <si>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</si>
  <si>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</si>
  <si>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</si>
  <si>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</si>
  <si>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</si>
  <si>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</si>
  <si>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</si>
  <si>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</si>
  <si>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</si>
  <si>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</si>
  <si>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</si>
  <si>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</si>
  <si>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</si>
  <si>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</si>
  <si>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</si>
  <si>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</si>
  <si>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</si>
  <si>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</si>
  <si>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</si>
  <si>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</si>
  <si>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</si>
  <si>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</si>
  <si>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</si>
  <si>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</si>
  <si>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</si>
  <si>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</si>
  <si>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</si>
  <si>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</si>
  <si>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</si>
  <si>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</si>
  <si>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</si>
  <si>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</si>
  <si>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</si>
  <si>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</si>
  <si>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</si>
  <si>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</si>
  <si>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</si>
  <si>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</si>
  <si>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</si>
  <si>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</si>
  <si>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</si>
  <si>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</si>
  <si>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</si>
  <si>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</si>
  <si>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</si>
  <si>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</si>
  <si>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</si>
  <si>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</si>
  <si>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</si>
  <si>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</si>
  <si>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</si>
  <si>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</si>
  <si>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</si>
  <si>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</si>
  <si>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</si>
  <si>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</si>
  <si>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</si>
  <si>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</si>
  <si>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</si>
  <si>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</si>
  <si>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</si>
  <si>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</si>
  <si>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</si>
  <si>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</si>
  <si>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</si>
  <si>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</si>
  <si>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</si>
  <si>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</si>
  <si>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</si>
  <si>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</si>
  <si>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</si>
  <si>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</si>
  <si>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</si>
  <si>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</si>
  <si>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</si>
  <si>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</si>
  <si>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</si>
  <si>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</si>
  <si>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</si>
  <si>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</si>
  <si>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</si>
  <si>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</si>
  <si>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</si>
  <si>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</si>
  <si>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</si>
  <si>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</si>
  <si>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</si>
  <si>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</si>
  <si>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</si>
  <si>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</si>
  <si>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</si>
  <si>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</si>
  <si>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</si>
  <si>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</si>
  <si>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</si>
  <si>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</si>
  <si>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</si>
  <si>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</si>
  <si>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</si>
  <si>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</si>
  <si>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</si>
  <si>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</si>
  <si>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</si>
  <si>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</si>
  <si>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</si>
  <si>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</si>
  <si>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</si>
  <si>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</si>
  <si>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</si>
  <si>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</si>
  <si>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</si>
  <si>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</si>
  <si>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</si>
  <si>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</si>
  <si>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</si>
  <si>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</si>
  <si>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</si>
  <si>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</si>
  <si>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</si>
  <si>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</si>
  <si>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</si>
  <si>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</si>
  <si>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</si>
  <si>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</si>
  <si>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</si>
  <si>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</si>
  <si>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</si>
  <si>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</si>
  <si>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</si>
  <si>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</si>
  <si>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</si>
  <si>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</si>
  <si>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</si>
  <si>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</si>
  <si>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</si>
  <si>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</si>
  <si>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</si>
  <si>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</si>
  <si>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</si>
  <si>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</si>
  <si>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</si>
  <si>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</si>
  <si>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</si>
  <si>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</si>
  <si>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</si>
  <si>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</si>
  <si>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</si>
  <si>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</si>
  <si>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</si>
  <si>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</si>
  <si>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</si>
  <si>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</si>
  <si>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</si>
  <si>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</si>
  <si>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</si>
  <si>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</si>
  <si>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</si>
  <si>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</si>
  <si>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</si>
  <si>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</si>
  <si>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</si>
  <si>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</si>
  <si>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</si>
  <si>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</si>
  <si>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</si>
  <si>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</si>
  <si>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</si>
  <si>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</si>
  <si>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</si>
  <si>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</si>
  <si>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</si>
  <si>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</si>
  <si>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</si>
  <si>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</si>
  <si>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</si>
  <si>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</si>
  <si>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</si>
  <si>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</si>
  <si>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</si>
  <si>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</si>
  <si>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</si>
  <si>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</si>
  <si>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</si>
  <si>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</si>
  <si>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</si>
  <si>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</si>
  <si>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</si>
  <si>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</si>
  <si>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</si>
  <si>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</si>
  <si>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</si>
  <si>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</si>
  <si>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</si>
  <si>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</si>
  <si>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</si>
  <si>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</si>
  <si>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</si>
  <si>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</si>
  <si>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</si>
  <si>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</si>
  <si>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</si>
  <si>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</si>
  <si>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</si>
  <si>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</si>
  <si>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</si>
  <si>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</si>
  <si>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</si>
  <si>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</si>
  <si>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</si>
  <si>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</si>
  <si>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</si>
  <si>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</si>
  <si>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</si>
  <si>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</si>
  <si>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</si>
  <si>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</si>
  <si>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</si>
  <si>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</si>
  <si>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</si>
  <si>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</si>
  <si>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</si>
  <si>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</si>
  <si>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</si>
  <si>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</si>
  <si>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</si>
  <si>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</si>
  <si>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</si>
  <si>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</si>
  <si>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</si>
  <si>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</si>
  <si>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</si>
  <si>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</si>
  <si>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</si>
  <si>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</si>
  <si>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</si>
  <si>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</si>
  <si>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</si>
  <si>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</si>
  <si>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</si>
  <si>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</si>
  <si>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</si>
  <si>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</si>
  <si>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</si>
  <si>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</si>
  <si>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</si>
  <si>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</si>
  <si>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</si>
  <si>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</si>
  <si>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</si>
  <si>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</si>
  <si>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</si>
  <si>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</si>
  <si>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</si>
  <si>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</si>
  <si>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</si>
  <si>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</si>
  <si>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</si>
  <si>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</si>
  <si>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</si>
  <si>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</si>
  <si>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</si>
  <si>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</si>
  <si>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</si>
  <si>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</si>
  <si>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</si>
  <si>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</si>
  <si>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</si>
  <si>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</si>
  <si>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</si>
  <si>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</si>
  <si>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</si>
  <si>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</si>
  <si>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</si>
  <si>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</si>
  <si>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</si>
  <si>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</si>
  <si>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</si>
  <si>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</si>
  <si>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</si>
  <si>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</si>
  <si>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</si>
  <si>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</si>
  <si>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</si>
  <si>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</si>
  <si>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</si>
  <si>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</si>
  <si>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</si>
  <si>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</si>
  <si>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</si>
  <si>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</si>
  <si>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</si>
  <si>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</si>
  <si>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</si>
  <si>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</si>
  <si>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</si>
  <si>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</si>
  <si>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</si>
  <si>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</si>
  <si>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</si>
  <si>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</si>
  <si>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</si>
  <si>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</si>
  <si>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</si>
  <si>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</si>
  <si>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</si>
  <si>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</si>
  <si>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</si>
  <si>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</si>
  <si>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</si>
  <si>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</si>
  <si>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</si>
  <si>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</si>
  <si>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</si>
  <si>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</si>
  <si>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</si>
  <si>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</si>
  <si>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</si>
  <si>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</si>
  <si>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</si>
  <si>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</si>
  <si>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</si>
  <si>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</si>
  <si>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</si>
  <si>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</si>
  <si>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</si>
  <si>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</si>
  <si>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</si>
  <si>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</si>
  <si>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</si>
  <si>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</si>
  <si>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</si>
  <si>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</si>
  <si>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</si>
  <si>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</si>
  <si>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</si>
  <si>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</si>
  <si>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</si>
  <si>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</si>
  <si>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</si>
  <si>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</si>
  <si>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</si>
  <si>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</si>
  <si>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</si>
  <si>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</si>
  <si>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</si>
  <si>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</si>
  <si>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</si>
  <si>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</si>
  <si>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</si>
  <si>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</si>
  <si>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</si>
  <si>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</si>
  <si>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</si>
  <si>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</si>
  <si>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</si>
  <si>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</si>
  <si>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</si>
  <si>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</si>
  <si>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</si>
  <si>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</si>
  <si>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</si>
  <si>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</si>
  <si>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</si>
  <si>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</si>
  <si>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</si>
  <si>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</si>
  <si>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</si>
  <si>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</si>
  <si>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</si>
  <si>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</si>
  <si>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</si>
  <si>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</si>
  <si>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</si>
  <si>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</si>
  <si>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</si>
  <si>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</si>
  <si>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</si>
  <si>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</si>
  <si>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</si>
  <si>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</si>
  <si>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</si>
  <si>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</si>
  <si>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</si>
  <si>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</si>
  <si>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</si>
  <si>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</si>
  <si>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</si>
  <si>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</si>
  <si>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</si>
  <si>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</si>
  <si>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</si>
  <si>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</si>
  <si>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</si>
  <si>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</si>
  <si>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</si>
  <si>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</si>
  <si>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</si>
  <si>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</si>
  <si>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</si>
  <si>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</si>
  <si>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</si>
  <si>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</si>
  <si>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</si>
  <si>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</si>
  <si>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</si>
  <si>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</si>
  <si>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</si>
  <si>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</si>
  <si>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</si>
  <si>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</si>
  <si>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</si>
  <si>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</si>
  <si>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</si>
  <si>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</si>
  <si>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</si>
  <si>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</si>
  <si>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</si>
  <si>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</si>
  <si>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</si>
  <si>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</si>
  <si>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</si>
  <si>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</si>
  <si>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</si>
  <si>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</si>
  <si>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</si>
  <si>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</si>
  <si>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</si>
  <si>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</si>
  <si>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</si>
  <si>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</si>
  <si>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</si>
  <si>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</si>
  <si>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</si>
  <si>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</si>
  <si>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</si>
  <si>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</si>
  <si>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</si>
  <si>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</si>
  <si>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</si>
  <si>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</si>
  <si>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</si>
  <si>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</si>
  <si>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</si>
  <si>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</si>
  <si>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</si>
  <si>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</si>
  <si>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</si>
  <si>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</si>
  <si>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</si>
  <si>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</si>
  <si>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</si>
  <si>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</si>
  <si>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</si>
  <si>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</si>
  <si>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</si>
  <si>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</si>
  <si>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</si>
  <si>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</si>
  <si>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</si>
  <si>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</si>
  <si>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</si>
  <si>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</si>
  <si>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</si>
  <si>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</si>
  <si>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</si>
  <si>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</si>
  <si>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</si>
  <si>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</si>
  <si>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</si>
  <si>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</si>
  <si>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</si>
  <si>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</si>
  <si>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</si>
  <si>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</si>
  <si>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</si>
  <si>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</si>
  <si>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</si>
  <si>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</si>
  <si>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</si>
  <si>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</si>
  <si>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</si>
  <si>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</si>
  <si>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</si>
  <si>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</si>
  <si>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</si>
  <si>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</si>
  <si>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</si>
  <si>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</si>
  <si>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</si>
  <si>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</si>
  <si>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</si>
  <si>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</si>
  <si>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</si>
  <si>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</si>
  <si>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</si>
  <si>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</si>
  <si>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</si>
  <si>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</si>
  <si>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</si>
  <si>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</si>
  <si>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</si>
  <si>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</si>
  <si>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</si>
  <si>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</si>
  <si>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</si>
  <si>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</si>
  <si>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</si>
  <si>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</si>
  <si>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</si>
  <si>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</si>
  <si>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</si>
  <si>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</si>
  <si>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</si>
  <si>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</si>
  <si>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</si>
  <si>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</si>
  <si>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</si>
  <si>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</si>
  <si>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</si>
  <si>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</si>
  <si>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</si>
  <si>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</si>
  <si>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</si>
  <si>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</si>
  <si>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</si>
  <si>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</si>
  <si>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</si>
  <si>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</si>
  <si>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</si>
  <si>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</si>
  <si>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</si>
  <si>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</si>
  <si>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</si>
  <si>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</si>
  <si>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</si>
  <si>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</si>
  <si>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</si>
  <si>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</si>
  <si>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</si>
  <si>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</si>
  <si>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</si>
  <si>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</si>
  <si>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</si>
  <si>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</si>
  <si>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</si>
  <si>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</si>
  <si>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</si>
  <si>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</si>
  <si>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</si>
  <si>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</si>
  <si>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</si>
  <si>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</si>
  <si>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</si>
  <si>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</si>
  <si>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</si>
  <si>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</si>
  <si>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</si>
  <si>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</si>
  <si>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</si>
  <si>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</si>
  <si>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</si>
  <si>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</si>
  <si>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</si>
  <si>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</si>
  <si>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</si>
  <si>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</si>
  <si>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</si>
  <si>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</si>
  <si>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</si>
  <si>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</si>
  <si>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</si>
  <si>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</si>
  <si>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</si>
  <si>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</si>
  <si>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</si>
  <si>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</si>
  <si>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</si>
  <si>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</si>
  <si>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</si>
  <si>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</si>
  <si>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</si>
  <si>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</si>
  <si>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</si>
  <si>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</si>
  <si>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</si>
  <si>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</si>
  <si>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</si>
  <si>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</si>
  <si>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</si>
  <si>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</si>
  <si>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</si>
  <si>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</si>
  <si>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</si>
  <si>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</si>
  <si>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</si>
  <si>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</si>
  <si>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</si>
  <si>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</si>
  <si>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</si>
  <si>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</si>
  <si>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</si>
  <si>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</si>
  <si>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</si>
  <si>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</si>
  <si>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</si>
  <si>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</si>
  <si>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</si>
  <si>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</si>
  <si>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</si>
  <si>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</si>
  <si>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</si>
  <si>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</si>
  <si>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</si>
  <si>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</si>
  <si>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</si>
  <si>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</si>
  <si>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</si>
  <si>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</si>
  <si>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</si>
  <si>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</si>
  <si>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</si>
  <si>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</si>
  <si>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</si>
  <si>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</si>
  <si>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</si>
  <si>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</si>
  <si>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</si>
  <si>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</si>
  <si>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</si>
  <si>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</si>
  <si>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</si>
  <si>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</si>
  <si>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</si>
  <si>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</si>
  <si>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</si>
  <si>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</si>
  <si>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</si>
  <si>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</si>
  <si>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</si>
  <si>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</si>
  <si>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</si>
  <si>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</si>
  <si>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</si>
  <si>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</si>
  <si>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</si>
  <si>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</si>
  <si>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</si>
  <si>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</si>
  <si>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</si>
  <si>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</si>
  <si>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</si>
  <si>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</si>
  <si>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</si>
  <si>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</si>
  <si>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</si>
  <si>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</si>
  <si>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</si>
  <si>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</si>
  <si>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</si>
  <si>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</si>
  <si>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</si>
  <si>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</si>
  <si>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</si>
  <si>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</si>
  <si>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</si>
  <si>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</si>
  <si>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</si>
  <si>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</si>
  <si>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</si>
  <si>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</si>
  <si>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</si>
  <si>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</si>
  <si>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</si>
  <si>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</si>
  <si>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</si>
  <si>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</si>
  <si>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</si>
  <si>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</si>
  <si>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</si>
  <si>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</si>
  <si>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</si>
  <si>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</si>
  <si>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</si>
  <si>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</si>
  <si>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</si>
  <si>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</si>
  <si>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</si>
  <si>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</si>
  <si>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</si>
  <si>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</si>
  <si>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</si>
  <si>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</si>
  <si>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</si>
  <si>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</si>
  <si>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</si>
  <si>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</si>
  <si>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</si>
  <si>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</si>
  <si>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</si>
  <si>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</si>
  <si>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</si>
  <si>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</si>
  <si>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</si>
  <si>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</si>
  <si>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</si>
  <si>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</si>
  <si>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</si>
  <si>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</si>
  <si>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</si>
  <si>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</si>
  <si>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</si>
  <si>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</si>
  <si>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</si>
  <si>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</si>
  <si>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</si>
  <si>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</si>
  <si>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</si>
  <si>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</si>
  <si>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</si>
  <si>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</si>
  <si>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</si>
  <si>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</si>
  <si>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</si>
  <si>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</si>
  <si>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</si>
  <si>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</si>
  <si>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</si>
  <si>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</si>
  <si>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</si>
  <si>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</si>
  <si>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</si>
  <si>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</si>
  <si>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</si>
  <si>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</si>
  <si>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</si>
  <si>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</si>
  <si>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</si>
  <si>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</si>
  <si>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</si>
  <si>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</si>
  <si>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</si>
  <si>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</si>
  <si>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</si>
  <si>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</si>
  <si>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</si>
  <si>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</si>
  <si>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</si>
  <si>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</si>
  <si>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</si>
  <si>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</si>
  <si>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</si>
  <si>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</si>
  <si>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</si>
  <si>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</si>
  <si>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</si>
  <si>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</si>
  <si>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</si>
  <si>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</si>
  <si>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</si>
  <si>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</si>
  <si>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</si>
  <si>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</si>
  <si>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</si>
  <si>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</si>
  <si>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</si>
  <si>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</si>
  <si>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</si>
  <si>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</si>
  <si>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</si>
  <si>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</si>
  <si>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</si>
  <si>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</si>
  <si>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</si>
  <si>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</si>
  <si>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</si>
  <si>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</si>
  <si>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</si>
  <si>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</si>
  <si>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</si>
  <si>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</si>
  <si>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</si>
  <si>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</si>
  <si>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</si>
  <si>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</si>
  <si>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</si>
  <si>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</si>
  <si>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</si>
  <si>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</si>
  <si>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</si>
  <si>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</si>
  <si>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</si>
  <si>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</si>
  <si>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</si>
  <si>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</si>
  <si>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</si>
  <si>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</si>
  <si>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</si>
  <si>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</si>
  <si>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</si>
  <si>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</si>
  <si>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</si>
  <si>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</si>
  <si>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</si>
  <si>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</si>
  <si>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</si>
  <si>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</si>
  <si>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</si>
  <si>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</si>
  <si>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</si>
  <si>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</si>
  <si>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</si>
  <si>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</si>
  <si>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</si>
  <si>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</si>
  <si>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</si>
  <si>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</si>
  <si>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</si>
  <si>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</si>
  <si>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</si>
  <si>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</si>
  <si>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</si>
  <si>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</si>
  <si>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</si>
  <si>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</si>
  <si>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</si>
  <si>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</si>
  <si>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</si>
  <si>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</si>
  <si>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</si>
  <si>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</si>
  <si>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</si>
  <si>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</si>
  <si>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</si>
  <si>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</si>
  <si>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</si>
  <si>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</si>
  <si>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</si>
  <si>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</si>
  <si>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</si>
  <si>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</si>
  <si>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</si>
  <si>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</si>
  <si>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</si>
  <si>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</si>
  <si>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</si>
  <si>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</si>
  <si>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</si>
  <si>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</si>
  <si>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</si>
  <si>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</si>
  <si>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</si>
  <si>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</si>
  <si>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</si>
  <si>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</si>
  <si>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</si>
  <si>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</si>
  <si>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</si>
  <si>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</si>
  <si>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</si>
  <si>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</si>
  <si>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</si>
  <si>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</si>
  <si>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</si>
  <si>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</si>
  <si>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</si>
  <si>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</si>
  <si>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</si>
  <si>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</si>
  <si>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</si>
  <si>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</si>
  <si>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</si>
  <si>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</si>
  <si>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</si>
  <si>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</si>
  <si>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</si>
  <si>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</si>
  <si>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</si>
  <si>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</si>
  <si>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</si>
  <si>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</si>
  <si>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</si>
  <si>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</si>
  <si>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</si>
  <si>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</si>
  <si>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</si>
  <si>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</si>
  <si>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</si>
  <si>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</si>
  <si>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</si>
  <si>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</si>
  <si>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</si>
  <si>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</si>
  <si>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</si>
  <si>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</si>
  <si>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</si>
  <si>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</si>
  <si>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</si>
  <si>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</si>
  <si>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</si>
  <si>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</si>
  <si>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</si>
  <si>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</si>
  <si>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</si>
  <si>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</si>
  <si>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</si>
  <si>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</si>
  <si>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</si>
  <si>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</si>
  <si>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</si>
  <si>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</si>
  <si>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</si>
  <si>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</si>
  <si>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</si>
  <si>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</si>
  <si>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</si>
  <si>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</si>
  <si>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</si>
  <si>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</si>
  <si>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</si>
  <si>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</si>
  <si>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</si>
  <si>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</si>
  <si>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</si>
  <si>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</si>
  <si>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</si>
  <si>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</si>
  <si>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</si>
  <si>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</si>
  <si>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</si>
  <si>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</si>
  <si>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</si>
  <si>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</si>
  <si>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</si>
  <si>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</si>
  <si>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</si>
  <si>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</si>
  <si>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</si>
  <si>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</si>
  <si>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</si>
  <si>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</si>
  <si>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</si>
  <si>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</si>
  <si>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</si>
  <si>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</si>
  <si>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</si>
  <si>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</si>
  <si>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</si>
  <si>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</si>
  <si>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</si>
  <si>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</si>
  <si>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</si>
  <si>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</si>
  <si>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</si>
  <si>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</si>
  <si>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</si>
  <si>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</si>
  <si>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</si>
  <si>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</si>
  <si>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</si>
  <si>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</si>
  <si>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</si>
  <si>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</si>
  <si>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</si>
  <si>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</si>
  <si>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</si>
  <si>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</si>
  <si>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</si>
  <si>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</si>
  <si>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</si>
  <si>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</si>
  <si>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</si>
  <si>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</si>
  <si>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</si>
  <si>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</si>
  <si>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</si>
  <si>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</si>
  <si>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</si>
  <si>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</si>
  <si>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</si>
  <si>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</si>
  <si>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</si>
  <si>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</si>
  <si>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</si>
  <si>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</si>
  <si>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</si>
  <si>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</si>
  <si>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</si>
  <si>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</si>
  <si>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</si>
  <si>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</si>
  <si>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</si>
  <si>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</si>
  <si>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</si>
  <si>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</si>
  <si>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</si>
  <si>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</si>
  <si>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</si>
  <si>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</si>
  <si>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</si>
  <si>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</si>
  <si>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</si>
  <si>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</si>
  <si>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</si>
  <si>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</si>
  <si>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</si>
  <si>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</si>
  <si>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</si>
  <si>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</si>
  <si>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</si>
  <si>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</si>
  <si>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</si>
  <si>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</si>
  <si>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</si>
  <si>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</si>
  <si>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</si>
  <si>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</si>
  <si>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</si>
  <si>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</si>
  <si>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</si>
  <si>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</si>
  <si>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</si>
  <si>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</si>
  <si>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</si>
  <si>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</si>
  <si>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</si>
  <si>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</si>
  <si>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</si>
  <si>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</si>
  <si>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</si>
  <si>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</si>
  <si>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</si>
  <si>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</si>
  <si>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</si>
  <si>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</si>
  <si>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</si>
  <si>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</si>
  <si>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</si>
  <si>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</si>
  <si>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</si>
  <si>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</si>
  <si>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</si>
  <si>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</si>
  <si>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</si>
  <si>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</si>
  <si>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</si>
  <si>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</si>
  <si>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</si>
  <si>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</si>
  <si>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</si>
  <si>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</si>
  <si>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</si>
  <si>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</si>
  <si>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</si>
  <si>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</si>
  <si>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</si>
  <si>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</si>
  <si>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</si>
  <si>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</si>
  <si>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</si>
  <si>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</si>
  <si>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</si>
  <si>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</si>
  <si>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</si>
  <si>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</si>
  <si>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</si>
  <si>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</si>
  <si>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</si>
  <si>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</si>
  <si>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</si>
  <si>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</si>
  <si>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</si>
  <si>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</si>
  <si>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</si>
  <si>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</si>
  <si>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</si>
  <si>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</si>
  <si>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</si>
  <si>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</si>
  <si>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</si>
  <si>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</si>
  <si>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</si>
  <si>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</si>
  <si>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</si>
  <si>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</si>
  <si>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</si>
  <si>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</si>
  <si>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</si>
  <si>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</si>
  <si>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</si>
  <si>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</si>
  <si>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</si>
  <si>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</si>
  <si>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</si>
  <si>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</si>
  <si>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</si>
  <si>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</si>
  <si>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</si>
  <si>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</si>
  <si>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</si>
  <si>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</si>
  <si>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</si>
  <si>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</si>
  <si>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</si>
  <si>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</si>
  <si>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</si>
  <si>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</si>
  <si>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</si>
  <si>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</si>
  <si>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</si>
  <si>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</si>
  <si>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</si>
  <si>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</si>
  <si>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</si>
  <si>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</si>
  <si>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</si>
  <si>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</si>
  <si>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</si>
  <si>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</si>
  <si>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</si>
  <si>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</si>
  <si>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</si>
  <si>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</si>
  <si>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</si>
  <si>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</si>
  <si>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</si>
  <si>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</si>
  <si>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</si>
  <si>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</si>
  <si>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</si>
  <si>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</si>
  <si>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</si>
  <si>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</si>
  <si>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</si>
  <si>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</si>
  <si>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</si>
  <si>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</si>
  <si>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</si>
  <si>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</si>
  <si>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</si>
  <si>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</si>
  <si>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</si>
  <si>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</si>
  <si>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</si>
  <si>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</si>
  <si>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</si>
  <si>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</si>
  <si>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</si>
  <si>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</si>
  <si>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</si>
  <si>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</si>
  <si>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</si>
  <si>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</si>
  <si>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</si>
  <si>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</si>
  <si>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</si>
  <si>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</si>
  <si>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</si>
  <si>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</si>
  <si>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</si>
  <si>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</si>
  <si>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</si>
  <si>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</si>
  <si>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</si>
  <si>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</si>
  <si>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</si>
  <si>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</si>
  <si>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</si>
  <si>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</si>
  <si>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</si>
  <si>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</si>
  <si>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</si>
  <si>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</si>
  <si>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</si>
  <si>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</si>
  <si>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</si>
  <si>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</si>
  <si>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</si>
  <si>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</si>
  <si>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</si>
  <si>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</si>
  <si>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</si>
  <si>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</si>
  <si>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</si>
  <si>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</si>
  <si>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</si>
  <si>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</si>
  <si>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</si>
  <si>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</si>
  <si>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</si>
  <si>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</si>
  <si>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</si>
  <si>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</si>
  <si>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</si>
  <si>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</si>
  <si>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</si>
  <si>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</si>
  <si>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</si>
  <si>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</si>
  <si>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</si>
  <si>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</si>
  <si>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</si>
  <si>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</si>
  <si>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</si>
  <si>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</si>
  <si>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</si>
  <si>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</si>
  <si>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</si>
  <si>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</si>
  <si>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</si>
  <si>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</si>
  <si>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</si>
  <si>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</si>
  <si>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</si>
  <si>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</si>
  <si>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</si>
  <si>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</si>
  <si>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</si>
  <si>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</si>
  <si>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</si>
  <si>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</si>
  <si>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</si>
  <si>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</si>
  <si>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</si>
  <si>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</si>
  <si>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</si>
  <si>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</si>
  <si>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</si>
  <si>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</si>
  <si>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</si>
  <si>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</si>
  <si>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</si>
  <si>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</si>
  <si>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</si>
  <si>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</si>
  <si>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</si>
  <si>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</si>
  <si>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</si>
  <si>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</si>
  <si>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</si>
  <si>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</si>
  <si>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</si>
  <si>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</si>
  <si>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</si>
  <si>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</si>
  <si>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</si>
  <si>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</si>
  <si>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</si>
  <si>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</si>
  <si>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</si>
  <si>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</si>
  <si>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</si>
  <si>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</si>
  <si>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</si>
  <si>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</si>
  <si>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</si>
  <si>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</si>
  <si>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</si>
  <si>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</si>
  <si>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</si>
  <si>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</si>
  <si>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</si>
  <si>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</si>
  <si>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</si>
  <si>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</si>
  <si>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</si>
  <si>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</si>
  <si>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</si>
  <si>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</si>
  <si>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</si>
  <si>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</si>
  <si>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</si>
  <si>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</si>
  <si>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</si>
  <si>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</si>
  <si>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</si>
  <si>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</si>
  <si>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</si>
  <si>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</si>
  <si>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</si>
  <si>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</si>
  <si>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</si>
  <si>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</si>
  <si>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</si>
  <si>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</si>
  <si>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</si>
  <si>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</si>
  <si>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</si>
  <si>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</si>
  <si>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</si>
  <si>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</si>
  <si>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</si>
  <si>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</si>
  <si>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</si>
  <si>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</si>
  <si>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</si>
  <si>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</si>
  <si>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</si>
  <si>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</si>
  <si>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</si>
  <si>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</si>
  <si>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</si>
  <si>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</si>
  <si>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</si>
  <si>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</si>
  <si>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</si>
  <si>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</si>
  <si>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</si>
  <si>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</si>
  <si>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</si>
  <si>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</si>
  <si>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</si>
  <si>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</si>
  <si>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</si>
  <si>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</si>
  <si>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</si>
  <si>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</si>
  <si>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</si>
  <si>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</si>
  <si>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</si>
  <si>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</si>
  <si>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</si>
  <si>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</si>
  <si>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</si>
  <si>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</si>
  <si>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</si>
  <si>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</si>
  <si>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</si>
  <si>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</si>
  <si>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</si>
  <si>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</si>
  <si>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</si>
  <si>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</si>
  <si>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</si>
  <si>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</si>
  <si>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</si>
  <si>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</si>
  <si>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</si>
  <si>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</si>
  <si>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</si>
  <si>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</si>
  <si>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</si>
  <si>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</si>
  <si>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</si>
  <si>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</si>
  <si>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</si>
  <si>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</si>
  <si>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</si>
  <si>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</si>
  <si>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</si>
  <si>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</si>
  <si>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</si>
  <si>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</si>
  <si>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</si>
  <si>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</si>
  <si>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</si>
  <si>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</si>
  <si>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</si>
  <si>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</si>
  <si>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</si>
  <si>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</si>
  <si>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</si>
  <si>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</si>
  <si>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</si>
  <si>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</si>
  <si>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</si>
  <si>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</si>
  <si>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</si>
  <si>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</si>
  <si>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</si>
  <si>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</si>
  <si>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</si>
  <si>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</si>
  <si>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</si>
  <si>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</si>
  <si>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</si>
  <si>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</si>
  <si>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</si>
  <si>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</si>
  <si>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</si>
  <si>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</si>
  <si>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</si>
  <si>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</si>
  <si>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</si>
  <si>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</si>
  <si>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</si>
  <si>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</si>
  <si>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</si>
  <si>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</si>
  <si>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</si>
  <si>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</si>
  <si>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</si>
  <si>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</si>
  <si>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</si>
  <si>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</si>
  <si>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</si>
  <si>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</si>
  <si>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</si>
  <si>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</si>
  <si>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</si>
  <si>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</si>
  <si>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</si>
  <si>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</si>
  <si>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</si>
  <si>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</si>
  <si>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</si>
  <si>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</si>
  <si>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</si>
  <si>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</si>
  <si>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</si>
  <si>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</si>
  <si>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</si>
  <si>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</si>
  <si>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</si>
  <si>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</si>
  <si>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</si>
  <si>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</si>
  <si>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</si>
  <si>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</si>
  <si>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</si>
  <si>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</si>
  <si>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</si>
  <si>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</si>
  <si>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</si>
  <si>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</si>
  <si>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</si>
  <si>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</si>
  <si>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</si>
  <si>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</si>
  <si>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</si>
  <si>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</si>
  <si>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</si>
  <si>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</si>
  <si>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</si>
  <si>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</si>
  <si>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</si>
  <si>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</si>
  <si>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</si>
  <si>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</si>
  <si>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</si>
  <si>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</si>
  <si>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</si>
  <si>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</si>
  <si>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</si>
  <si>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</si>
  <si>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</si>
  <si>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</si>
  <si>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</si>
  <si>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</si>
  <si>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</si>
  <si>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</si>
  <si>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</si>
  <si>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</si>
  <si>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</si>
  <si>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</si>
  <si>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</si>
  <si>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</si>
  <si>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</si>
  <si>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</si>
  <si>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</si>
  <si>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</si>
  <si>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</si>
  <si>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</si>
  <si>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</si>
  <si>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</si>
  <si>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</si>
  <si>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</si>
  <si>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</si>
  <si>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</si>
  <si>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</si>
  <si>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</si>
  <si>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</si>
  <si>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</si>
  <si>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</si>
  <si>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</si>
  <si>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</si>
  <si>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</si>
  <si>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</si>
  <si>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</si>
  <si>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</si>
  <si>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</si>
  <si>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</si>
  <si>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</si>
  <si>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</si>
  <si>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</si>
  <si>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</si>
  <si>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</si>
  <si>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</si>
  <si>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</si>
  <si>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</si>
  <si>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</si>
  <si>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</si>
  <si>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</si>
  <si>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</si>
  <si>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</si>
  <si>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</si>
  <si>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</si>
  <si>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</si>
  <si>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</si>
  <si>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</si>
  <si>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</si>
  <si>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</si>
  <si>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</si>
  <si>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</si>
  <si>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</si>
  <si>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</si>
  <si>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</si>
  <si>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</si>
  <si>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</si>
  <si>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</si>
  <si>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</si>
  <si>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</si>
  <si>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</si>
  <si>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</si>
  <si>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</si>
  <si>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</si>
  <si>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</si>
  <si>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</si>
  <si>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</si>
  <si>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</si>
  <si>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</si>
  <si>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</si>
  <si>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</si>
  <si>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</si>
  <si>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</si>
  <si>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</si>
  <si>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</si>
  <si>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</si>
  <si>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</si>
  <si>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</si>
  <si>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</si>
  <si>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</si>
  <si>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</si>
  <si>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</si>
  <si>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</si>
  <si>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</si>
  <si>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</si>
  <si>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</si>
  <si>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</si>
  <si>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</si>
  <si>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</si>
  <si>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</si>
  <si>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</si>
  <si>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</si>
  <si>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</si>
  <si>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</si>
  <si>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</si>
  <si>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</si>
  <si>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</si>
  <si>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</si>
  <si>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</si>
  <si>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</si>
  <si>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</si>
  <si>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</si>
  <si>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</si>
  <si>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</si>
  <si>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</si>
  <si>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</si>
  <si>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</si>
  <si>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</si>
  <si>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</si>
  <si>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</si>
  <si>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</si>
  <si>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</si>
  <si>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</si>
  <si>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</si>
  <si>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</si>
  <si>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</si>
  <si>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</si>
  <si>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</si>
  <si>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</si>
  <si>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</si>
  <si>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</si>
  <si>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</si>
  <si>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</si>
  <si>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</si>
  <si>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</si>
  <si>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</si>
  <si>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</si>
  <si>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</si>
  <si>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</si>
  <si>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</si>
  <si>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</si>
  <si>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</si>
  <si>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</si>
  <si>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</si>
  <si>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</si>
  <si>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</si>
  <si>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</si>
  <si>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</si>
  <si>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</si>
  <si>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</si>
  <si>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</si>
  <si>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</si>
  <si>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</si>
  <si>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</si>
  <si>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</si>
  <si>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</si>
  <si>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</si>
  <si>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</si>
  <si>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</si>
  <si>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</si>
  <si>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</si>
  <si>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</si>
  <si>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</si>
  <si>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</si>
  <si>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</si>
  <si>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</si>
  <si>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</si>
  <si>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</si>
  <si>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</si>
  <si>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</si>
  <si>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</si>
  <si>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</si>
  <si>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</si>
  <si>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</si>
  <si>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</si>
  <si>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</si>
  <si>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</si>
  <si>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</si>
  <si>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</si>
  <si>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</si>
  <si>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</si>
  <si>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</si>
  <si>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</si>
  <si>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</si>
  <si>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</si>
  <si>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</si>
  <si>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</si>
  <si>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</si>
  <si>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</si>
  <si>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</si>
  <si>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</si>
  <si>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</si>
  <si>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</si>
  <si>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</si>
  <si>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</si>
  <si>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</si>
  <si>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</si>
  <si>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</si>
  <si>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</si>
  <si>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</si>
  <si>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</si>
  <si>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</si>
  <si>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</si>
  <si>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</si>
  <si>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</si>
  <si>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</si>
  <si>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</si>
  <si>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</si>
  <si>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</si>
  <si>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</si>
  <si>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</si>
  <si>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</si>
  <si>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</si>
  <si>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</si>
  <si>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</si>
  <si>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</si>
  <si>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</si>
  <si>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</si>
  <si>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</si>
  <si>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</si>
  <si>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</si>
  <si>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</si>
  <si>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</si>
  <si>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</si>
  <si>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</si>
  <si>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</si>
  <si>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</si>
  <si>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</si>
  <si>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</si>
  <si>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</si>
  <si>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</si>
  <si>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</si>
  <si>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</si>
  <si>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</si>
  <si>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</si>
  <si>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</si>
  <si>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</si>
  <si>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</si>
  <si>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</si>
  <si>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</si>
  <si>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</si>
  <si>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</si>
  <si>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</si>
  <si>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</si>
  <si>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</si>
  <si>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</si>
  <si>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</si>
  <si>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</si>
  <si>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</si>
  <si>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</si>
  <si>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</si>
  <si>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</si>
  <si>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</si>
  <si>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</si>
  <si>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</si>
  <si>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</si>
  <si>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</si>
  <si>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</si>
  <si>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</si>
  <si>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</si>
  <si>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</si>
  <si>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</si>
  <si>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</si>
  <si>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</si>
  <si>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</si>
  <si>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</si>
  <si>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</si>
  <si>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</si>
  <si>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</si>
  <si>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</si>
  <si>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</si>
  <si>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</si>
  <si>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</si>
  <si>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</si>
  <si>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</si>
  <si>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</si>
  <si>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</si>
  <si>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</si>
  <si>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</si>
  <si>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</si>
  <si>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</si>
  <si>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</si>
  <si>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</si>
  <si>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</si>
  <si>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</si>
  <si>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</si>
  <si>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</si>
  <si>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</si>
  <si>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</si>
  <si>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</si>
  <si>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</si>
  <si>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</si>
  <si>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</si>
  <si>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</si>
  <si>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</si>
  <si>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</si>
  <si>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</si>
  <si>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</si>
  <si>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</si>
  <si>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</si>
  <si>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</si>
  <si>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</si>
  <si>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</si>
  <si>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</si>
  <si>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</si>
  <si>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</si>
  <si>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</si>
  <si>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</si>
  <si>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</si>
  <si>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</si>
  <si>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</si>
  <si>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</si>
  <si>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</si>
  <si>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</si>
  <si>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</si>
  <si>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</si>
  <si>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</si>
  <si>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</si>
  <si>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</si>
  <si>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</si>
  <si>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</si>
  <si>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</si>
  <si>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</si>
  <si>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</si>
  <si>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</si>
  <si>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</si>
  <si>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</si>
  <si>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</si>
  <si>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</si>
  <si>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</si>
  <si>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</si>
  <si>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</si>
  <si>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</si>
  <si>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</si>
  <si>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</si>
  <si>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</si>
  <si>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</si>
  <si>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</si>
  <si>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</si>
  <si>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</si>
  <si>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</si>
  <si>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</si>
  <si>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</si>
  <si>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</si>
  <si>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</si>
  <si>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</si>
  <si>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</si>
  <si>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</si>
  <si>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</si>
  <si>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</si>
  <si>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</si>
  <si>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</si>
  <si>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</si>
  <si>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</si>
  <si>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</si>
  <si>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</si>
  <si>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</si>
  <si>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</si>
  <si>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</si>
  <si>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</si>
  <si>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</si>
  <si>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</si>
  <si>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</si>
  <si>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</si>
  <si>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</si>
  <si>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</si>
  <si>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</si>
  <si>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</si>
  <si>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</si>
  <si>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</si>
  <si>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</si>
  <si>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</si>
  <si>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</si>
  <si>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</si>
  <si>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</si>
  <si>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</si>
  <si>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</si>
  <si>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</si>
  <si>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</si>
  <si>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</si>
  <si>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</si>
  <si>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</si>
  <si>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</si>
  <si>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</si>
  <si>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</si>
  <si>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</si>
  <si>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</si>
  <si>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</si>
  <si>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</si>
  <si>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</si>
  <si>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</si>
  <si>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</si>
  <si>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</si>
  <si>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</si>
  <si>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</si>
  <si>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</si>
  <si>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</si>
  <si>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</si>
  <si>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</si>
  <si>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</si>
  <si>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</si>
  <si>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</si>
  <si>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</si>
  <si>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</si>
  <si>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</si>
  <si>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</si>
  <si>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</si>
  <si>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</si>
  <si>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</si>
  <si>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</si>
  <si>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</si>
  <si>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</si>
  <si>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</si>
  <si>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</si>
  <si>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</si>
  <si>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</si>
  <si>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</si>
  <si>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</si>
  <si>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</si>
  <si>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</si>
  <si>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</si>
  <si>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</si>
  <si>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</si>
  <si>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</si>
  <si>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</si>
  <si>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</si>
  <si>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</si>
  <si>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</si>
  <si>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</si>
  <si>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</si>
  <si>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</si>
  <si>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</si>
  <si>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</si>
  <si>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</si>
  <si>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</si>
  <si>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</si>
  <si>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</si>
  <si>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</si>
  <si>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</si>
  <si>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</si>
  <si>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</si>
  <si>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</si>
  <si>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</si>
  <si>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</si>
  <si>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</si>
  <si>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</si>
  <si>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</si>
  <si>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</si>
  <si>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</si>
  <si>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</si>
  <si>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</si>
  <si>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</si>
  <si>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</si>
  <si>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</si>
  <si>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</si>
  <si>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</si>
  <si>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</si>
  <si>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</si>
  <si>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</si>
  <si>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</si>
  <si>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</si>
  <si>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</si>
  <si>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</si>
  <si>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</si>
  <si>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</si>
  <si>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</si>
  <si>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</si>
  <si>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</si>
  <si>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</si>
  <si>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</si>
  <si>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</si>
  <si>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</si>
  <si>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</si>
  <si>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</si>
  <si>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</si>
  <si>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</si>
  <si>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</si>
  <si>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</si>
  <si>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</si>
  <si>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</si>
  <si>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</si>
  <si>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</si>
  <si>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</si>
  <si>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</si>
  <si>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</si>
  <si>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</si>
  <si>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</si>
  <si>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</si>
  <si>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</si>
  <si>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</si>
  <si>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</si>
  <si>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</si>
  <si>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</si>
  <si>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</si>
  <si>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</si>
  <si>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</si>
  <si>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</si>
  <si>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</si>
  <si>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</si>
  <si>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</si>
  <si>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</si>
  <si>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</si>
  <si>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</si>
  <si>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</si>
  <si>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</si>
  <si>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</si>
  <si>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</si>
  <si>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</si>
  <si>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</si>
  <si>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</si>
  <si>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</si>
  <si>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</si>
  <si>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</si>
  <si>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</si>
  <si>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</si>
  <si>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</si>
  <si>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</si>
  <si>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</si>
  <si>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</si>
  <si>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</si>
  <si>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</si>
  <si>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</si>
  <si>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</si>
  <si>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</si>
  <si>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</si>
  <si>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</si>
  <si>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</si>
  <si>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</si>
  <si>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</si>
  <si>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</si>
  <si>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</si>
  <si>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</si>
  <si>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</si>
  <si>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</si>
  <si>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</si>
  <si>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</si>
  <si>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</si>
  <si>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</si>
  <si>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</si>
  <si>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</si>
  <si>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</si>
  <si>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</si>
  <si>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</si>
  <si>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</si>
  <si>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</si>
  <si>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</si>
  <si>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</si>
  <si>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</si>
  <si>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</si>
  <si>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</si>
  <si>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</si>
  <si>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</si>
  <si>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</si>
  <si>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</si>
  <si>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</si>
  <si>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</si>
  <si>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</si>
  <si>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</si>
  <si>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</si>
  <si>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</si>
  <si>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</si>
  <si>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</si>
  <si>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</si>
  <si>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</si>
  <si>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</si>
  <si>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</si>
  <si>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</si>
  <si>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</si>
  <si>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</si>
  <si>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</si>
  <si>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</si>
  <si>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</si>
  <si>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</si>
  <si>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</si>
  <si>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</si>
  <si>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</si>
  <si>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</si>
  <si>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</si>
  <si>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</si>
  <si>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</si>
  <si>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</si>
  <si>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</si>
  <si>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</si>
  <si>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</si>
  <si>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</si>
  <si>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</si>
  <si>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</si>
  <si>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</si>
  <si>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</si>
  <si>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</si>
  <si>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</si>
  <si>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</si>
  <si>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</si>
  <si>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</si>
  <si>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</si>
  <si>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</si>
  <si>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</si>
  <si>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</si>
  <si>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</si>
  <si>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</si>
  <si>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</si>
  <si>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</si>
  <si>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</si>
  <si>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</si>
  <si>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</si>
  <si>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</si>
  <si>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</si>
  <si>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</si>
  <si>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</si>
  <si>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</si>
  <si>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</si>
  <si>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</si>
  <si>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</si>
  <si>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</si>
  <si>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</si>
  <si>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</si>
  <si>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</si>
  <si>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</si>
  <si>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</si>
  <si>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</si>
  <si>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</si>
  <si>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</si>
  <si>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</si>
  <si>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</si>
  <si>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</si>
  <si>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</si>
  <si>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</si>
  <si>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</si>
  <si>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</si>
  <si>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</si>
  <si>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</si>
  <si>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</si>
  <si>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</si>
  <si>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</si>
  <si>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</si>
  <si>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</si>
  <si>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</si>
  <si>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</si>
  <si>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</si>
  <si>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</si>
  <si>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</si>
  <si>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</si>
  <si>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</si>
  <si>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</si>
  <si>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</si>
  <si>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</si>
  <si>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</si>
  <si>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</si>
  <si>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</si>
  <si>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</si>
  <si>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</si>
  <si>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</si>
  <si>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</si>
  <si>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</si>
  <si>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</si>
  <si>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</si>
  <si>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</si>
  <si>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</si>
  <si>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</si>
  <si>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</si>
  <si>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</si>
  <si>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</si>
  <si>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</si>
  <si>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</si>
  <si>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</si>
  <si>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</si>
  <si>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</si>
  <si>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</si>
  <si>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</si>
  <si>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</si>
  <si>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</si>
  <si>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</si>
  <si>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</si>
  <si>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</si>
  <si>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</si>
  <si>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</si>
  <si>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</si>
  <si>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</si>
  <si>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</si>
  <si>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</si>
  <si>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</si>
  <si>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</si>
  <si>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</si>
  <si>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</si>
  <si>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</si>
  <si>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</si>
  <si>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</si>
  <si>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</si>
  <si>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</si>
  <si>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</si>
  <si>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</si>
  <si>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</si>
  <si>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</si>
  <si>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</si>
  <si>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</si>
  <si>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</si>
  <si>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</si>
  <si>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</si>
  <si>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</si>
  <si>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</si>
  <si>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</si>
  <si>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</si>
  <si>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</si>
  <si>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</si>
  <si>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</si>
  <si>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</si>
  <si>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</si>
  <si>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</si>
  <si>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</si>
  <si>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</si>
  <si>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</si>
  <si>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</si>
  <si>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</si>
  <si>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</si>
  <si>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</si>
  <si>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</si>
  <si>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</si>
  <si>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</si>
  <si>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</si>
  <si>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</si>
  <si>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</si>
  <si>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</si>
  <si>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</si>
  <si>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</si>
  <si>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</si>
  <si>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</si>
  <si>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</si>
  <si>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</si>
  <si>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</si>
  <si>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</si>
  <si>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</si>
  <si>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</si>
  <si>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</si>
  <si>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</si>
  <si>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</si>
  <si>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</si>
  <si>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</si>
  <si>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</si>
  <si>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</si>
  <si>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</si>
  <si>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</si>
  <si>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</si>
  <si>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</si>
  <si>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</si>
  <si>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</si>
  <si>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</si>
  <si>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</si>
  <si>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</si>
  <si>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</si>
  <si>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</si>
  <si>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</si>
  <si>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</si>
  <si>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</si>
  <si>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</si>
  <si>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</si>
  <si>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</si>
  <si>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</si>
  <si>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</si>
  <si>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</si>
  <si>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</si>
  <si>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</si>
  <si>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</si>
  <si>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</si>
  <si>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</si>
  <si>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</si>
  <si>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</si>
  <si>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</si>
  <si>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</si>
  <si>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</si>
  <si>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</si>
  <si>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</si>
  <si>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</si>
  <si>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</si>
  <si>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</si>
  <si>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</si>
  <si>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</si>
  <si>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</si>
  <si>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</si>
  <si>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</si>
  <si>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</si>
  <si>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</si>
  <si>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</si>
  <si>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</si>
  <si>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</si>
  <si>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</si>
  <si>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</si>
  <si>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</si>
  <si>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</si>
  <si>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</si>
  <si>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</si>
  <si>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</si>
  <si>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</si>
  <si>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</si>
  <si>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</si>
  <si>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</si>
  <si>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</si>
  <si>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</si>
  <si>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</si>
  <si>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</si>
  <si>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</si>
  <si>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</si>
  <si>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</si>
  <si>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</si>
  <si>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</si>
  <si>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</si>
  <si>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</si>
  <si>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</si>
  <si>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</si>
  <si>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</si>
  <si>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</si>
  <si>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</si>
  <si>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</si>
  <si>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</si>
  <si>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</si>
  <si>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</si>
  <si>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</si>
  <si>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</si>
  <si>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</si>
  <si>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</si>
  <si>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</si>
  <si>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</si>
  <si>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</si>
  <si>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</si>
  <si>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</si>
  <si>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</si>
  <si>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</si>
  <si>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</si>
  <si>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</si>
  <si>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</si>
  <si>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</si>
  <si>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</si>
  <si>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</si>
  <si>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</si>
  <si>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</si>
  <si>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</si>
  <si>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</si>
  <si>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</si>
  <si>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</si>
  <si>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</si>
  <si>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</si>
  <si>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</si>
  <si>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</si>
  <si>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</si>
  <si>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</si>
  <si>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</si>
  <si>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</si>
  <si>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</si>
  <si>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</si>
  <si>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</si>
  <si>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</si>
  <si>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</si>
  <si>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</si>
  <si>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</si>
  <si>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</si>
  <si>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</si>
  <si>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</si>
  <si>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</si>
  <si>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</si>
  <si>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</si>
  <si>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</si>
  <si>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</si>
  <si>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</si>
  <si>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</si>
  <si>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</si>
  <si>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</si>
  <si>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</si>
  <si>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</si>
  <si>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</si>
  <si>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</si>
  <si>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</si>
  <si>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</si>
  <si>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</si>
  <si>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</si>
  <si>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</si>
  <si>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</si>
  <si>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</si>
  <si>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</si>
  <si>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</si>
  <si>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</si>
  <si>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</si>
  <si>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</si>
  <si>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</si>
  <si>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</si>
  <si>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</si>
  <si>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</si>
  <si>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</si>
  <si>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</si>
  <si>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</si>
  <si>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</si>
  <si>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</si>
  <si>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</si>
  <si>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</si>
  <si>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</si>
  <si>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</si>
  <si>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</si>
  <si>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</si>
  <si>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</si>
  <si>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</si>
  <si>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</si>
  <si>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</si>
  <si>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</si>
  <si>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</si>
  <si>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</si>
  <si>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</si>
  <si>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</si>
  <si>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</si>
  <si>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</si>
  <si>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</si>
  <si>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</si>
  <si>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</si>
  <si>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</si>
  <si>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</si>
  <si>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</si>
  <si>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</si>
  <si>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</si>
  <si>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</si>
  <si>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</si>
  <si>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</si>
  <si>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</si>
  <si>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</si>
  <si>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</si>
  <si>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</si>
  <si>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</si>
  <si>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</si>
  <si>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</si>
  <si>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</si>
  <si>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</si>
  <si>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</si>
  <si>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</si>
  <si>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</si>
  <si>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</si>
  <si>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</si>
  <si>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</si>
  <si>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</si>
  <si>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</si>
  <si>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</si>
  <si>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</si>
  <si>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</si>
  <si>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</si>
  <si>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</si>
  <si>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</si>
  <si>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</si>
  <si>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</si>
  <si>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</si>
  <si>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</si>
  <si>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</si>
  <si>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</si>
  <si>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</si>
  <si>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</si>
  <si>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</si>
  <si>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</si>
  <si>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</si>
  <si>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</si>
  <si>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</si>
  <si>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</si>
  <si>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</si>
  <si>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</si>
  <si>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</si>
  <si>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</si>
  <si>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</si>
  <si>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</si>
  <si>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</si>
  <si>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</si>
  <si>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</si>
  <si>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</si>
  <si>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</si>
  <si>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</si>
  <si>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</si>
  <si>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</si>
  <si>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</si>
  <si>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</si>
  <si>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</si>
  <si>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</si>
  <si>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</si>
  <si>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</si>
  <si>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</si>
  <si>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</si>
  <si>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</si>
  <si>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</si>
  <si>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</si>
  <si>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</si>
  <si>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</si>
  <si>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</si>
  <si>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</si>
  <si>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</si>
  <si>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</si>
  <si>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</si>
  <si>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</si>
  <si>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</si>
  <si>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</si>
  <si>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</si>
  <si>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</si>
  <si>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</si>
  <si>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</si>
  <si>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</si>
  <si>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</si>
  <si>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</si>
  <si>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</si>
  <si>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</si>
  <si>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</si>
  <si>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</si>
  <si>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</si>
  <si>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</si>
  <si>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</si>
  <si>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</si>
  <si>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</si>
  <si>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</si>
  <si>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</si>
  <si>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</si>
  <si>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</si>
  <si>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</si>
  <si>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</si>
  <si>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</si>
  <si>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</si>
  <si>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</si>
  <si>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</si>
  <si>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</si>
  <si>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</si>
  <si>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</si>
  <si>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</si>
  <si>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</si>
  <si>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</si>
  <si>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</si>
  <si>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</si>
  <si>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</si>
  <si>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</si>
  <si>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</si>
  <si>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</si>
  <si>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</si>
  <si>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</si>
  <si>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</si>
  <si>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</si>
  <si>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</si>
  <si>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</si>
  <si>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</si>
  <si>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</si>
  <si>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</si>
  <si>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</si>
  <si>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</si>
  <si>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</si>
  <si>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</si>
  <si>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</si>
  <si>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</si>
  <si>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</si>
  <si>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</si>
  <si>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</si>
  <si>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</si>
  <si>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</si>
  <si>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</si>
  <si>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</si>
  <si>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</si>
  <si>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</si>
  <si>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</si>
  <si>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</si>
  <si>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</si>
  <si>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</si>
  <si>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</si>
  <si>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</si>
  <si>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</si>
  <si>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</si>
  <si>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</si>
  <si>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</si>
  <si>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</si>
  <si>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</si>
  <si>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</si>
  <si>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</si>
  <si>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</si>
  <si>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</si>
  <si>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</si>
  <si>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</si>
  <si>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</si>
  <si>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</si>
  <si>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</si>
  <si>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</si>
  <si>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</si>
  <si>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</si>
  <si>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</si>
  <si>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</si>
  <si>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</si>
  <si>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</si>
  <si>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</si>
  <si>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</si>
  <si>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</si>
  <si>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</si>
  <si>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</si>
  <si>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</si>
  <si>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</si>
  <si>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</si>
  <si>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</si>
  <si>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</si>
  <si>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</si>
  <si>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</si>
  <si>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</si>
  <si>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</si>
  <si>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</si>
  <si>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</si>
  <si>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</si>
  <si>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</si>
  <si>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</si>
  <si>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</si>
  <si>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</si>
  <si>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</si>
  <si>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</si>
  <si>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</si>
  <si>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</si>
  <si>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</si>
  <si>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</si>
  <si>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</si>
  <si>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</si>
  <si>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</si>
  <si>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</si>
  <si>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</si>
  <si>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</si>
  <si>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</si>
  <si>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</si>
  <si>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</si>
  <si>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</si>
  <si>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</si>
  <si>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</si>
  <si>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</si>
  <si>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</si>
  <si>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</si>
  <si>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</si>
  <si>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</si>
  <si>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</si>
  <si>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</si>
  <si>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</si>
  <si>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</si>
  <si>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</si>
  <si>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</si>
  <si>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</si>
  <si>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</si>
  <si>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</si>
  <si>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</si>
  <si>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</si>
  <si>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</si>
  <si>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</si>
  <si>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</si>
  <si>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</si>
  <si>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</si>
  <si>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</si>
  <si>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</si>
  <si>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</si>
  <si>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</si>
  <si>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</si>
  <si>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</si>
  <si>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</si>
  <si>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</si>
  <si>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</si>
  <si>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</si>
  <si>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</si>
  <si>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</si>
  <si>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</si>
  <si>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</si>
  <si>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</si>
  <si>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</si>
  <si>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</si>
  <si>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</si>
  <si>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</si>
  <si>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</si>
  <si>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</si>
  <si>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</si>
  <si>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</si>
  <si>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</si>
  <si>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</si>
  <si>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</si>
  <si>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</si>
  <si>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</si>
  <si>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</si>
  <si>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</si>
  <si>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</si>
  <si>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</si>
  <si>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</si>
  <si>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</si>
  <si>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</si>
  <si>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</si>
  <si>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</si>
  <si>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</si>
  <si>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</si>
  <si>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</si>
  <si>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</si>
  <si>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</si>
  <si>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</si>
  <si>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</si>
  <si>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</si>
  <si>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</si>
  <si>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</si>
  <si>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</si>
  <si>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</si>
  <si>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</si>
  <si>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</si>
  <si>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</si>
  <si>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</si>
  <si>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</si>
  <si>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</si>
  <si>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</si>
  <si>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</si>
  <si>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</si>
  <si>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</si>
  <si>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</si>
  <si>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</si>
  <si>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</si>
  <si>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</si>
  <si>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</si>
  <si>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</si>
  <si>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</si>
  <si>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</si>
  <si>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</si>
  <si>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</si>
  <si>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</si>
  <si>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</si>
  <si>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</si>
  <si>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</si>
  <si>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</si>
  <si>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</si>
  <si>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</si>
  <si>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</si>
  <si>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</si>
  <si>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</si>
  <si>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</si>
  <si>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</si>
  <si>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</si>
  <si>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</si>
  <si>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</si>
  <si>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</si>
  <si>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</si>
  <si>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</si>
  <si>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</si>
  <si>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</si>
  <si>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</si>
  <si>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</si>
  <si>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</si>
  <si>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</si>
  <si>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</si>
  <si>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</si>
  <si>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</si>
  <si>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</si>
  <si>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</si>
  <si>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</si>
  <si>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</si>
  <si>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</si>
  <si>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</si>
  <si>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</si>
  <si>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</si>
  <si>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</si>
  <si>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</si>
  <si>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</si>
  <si>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</si>
  <si>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</si>
  <si>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</si>
  <si>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</si>
  <si>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</si>
  <si>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</si>
  <si>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</si>
  <si>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</si>
  <si>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</si>
  <si>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</si>
  <si>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</si>
  <si>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</si>
  <si>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</si>
  <si>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</si>
  <si>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</si>
  <si>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</si>
  <si>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</si>
  <si>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</si>
  <si>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</si>
  <si>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</si>
  <si>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</si>
  <si>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</si>
  <si>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</si>
  <si>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</si>
  <si>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</si>
  <si>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</si>
  <si>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</si>
  <si>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</si>
  <si>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</si>
  <si>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</si>
  <si>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</si>
  <si>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</si>
  <si>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</si>
  <si>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</si>
  <si>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</si>
  <si>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</si>
  <si>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</si>
  <si>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</si>
  <si>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</si>
  <si>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</si>
  <si>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</si>
  <si>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</si>
  <si>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</si>
  <si>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</si>
  <si>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</si>
  <si>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</si>
  <si>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</si>
  <si>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</si>
  <si>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</si>
  <si>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</si>
  <si>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</si>
  <si>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</si>
  <si>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</si>
  <si>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</si>
  <si>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</si>
  <si>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</si>
  <si>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</si>
  <si>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</si>
  <si>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</si>
  <si>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</si>
  <si>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</si>
  <si>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</si>
  <si>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</si>
  <si>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</si>
  <si>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</si>
  <si>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</si>
  <si>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</si>
  <si>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</si>
  <si>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</si>
  <si>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</si>
  <si>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</si>
  <si>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</si>
  <si>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</si>
  <si>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</si>
  <si>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</si>
  <si>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</si>
  <si>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</si>
  <si>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</si>
  <si>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</si>
  <si>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</si>
  <si>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</si>
  <si>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</si>
  <si>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</si>
  <si>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</si>
  <si>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</si>
  <si>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</si>
  <si>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</si>
  <si>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</si>
  <si>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</si>
  <si>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</si>
  <si>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</si>
  <si>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</si>
  <si>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</si>
  <si>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</si>
  <si>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</si>
  <si>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</si>
  <si>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</si>
  <si>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</si>
  <si>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</si>
  <si>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</si>
  <si>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</si>
  <si>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</si>
  <si>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</si>
  <si>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</si>
  <si>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</si>
  <si>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</si>
  <si>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</si>
  <si>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</si>
  <si>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</si>
  <si>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</si>
  <si>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</si>
  <si>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</si>
  <si>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</si>
  <si>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</si>
  <si>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</si>
  <si>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</si>
  <si>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</si>
  <si>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</si>
  <si>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</si>
  <si>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</si>
  <si>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</si>
  <si>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</si>
  <si>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</si>
  <si>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</si>
  <si>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</si>
  <si>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</si>
  <si>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</si>
  <si>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</si>
  <si>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</si>
  <si>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</si>
  <si>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</si>
  <si>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</si>
  <si>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</si>
  <si>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</si>
  <si>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</si>
  <si>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</si>
  <si>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</si>
  <si>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</si>
  <si>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</si>
  <si>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</si>
  <si>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</si>
  <si>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</si>
  <si>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</si>
  <si>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</si>
  <si>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</si>
  <si>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</si>
  <si>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</si>
  <si>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</si>
  <si>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</si>
  <si>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</si>
  <si>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</si>
  <si>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</si>
  <si>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</si>
  <si>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</si>
  <si>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</si>
  <si>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</si>
  <si>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</si>
  <si>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</si>
  <si>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</si>
  <si>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</si>
  <si>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</si>
  <si>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</si>
  <si>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</si>
  <si>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</si>
  <si>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</si>
  <si>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</si>
  <si>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</si>
  <si>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</si>
  <si>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</si>
  <si>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</si>
  <si>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</si>
  <si>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</si>
  <si>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</si>
  <si>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</si>
  <si>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</si>
  <si>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</si>
  <si>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</si>
  <si>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</si>
  <si>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</si>
  <si>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</si>
  <si>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</si>
  <si>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</si>
  <si>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</si>
  <si>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</si>
  <si>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</si>
  <si>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</si>
  <si>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</si>
  <si>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</si>
  <si>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</si>
  <si>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</si>
  <si>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</si>
  <si>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</si>
  <si>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</si>
  <si>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</si>
  <si>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</si>
  <si>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</si>
  <si>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</si>
  <si>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</si>
  <si>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</si>
  <si>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</si>
  <si>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</si>
  <si>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</si>
  <si>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</si>
  <si>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</si>
  <si>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</si>
  <si>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</si>
  <si>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</si>
  <si>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</si>
  <si>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</si>
  <si>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</si>
  <si>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</si>
  <si>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</si>
  <si>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</si>
  <si>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</si>
  <si>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</si>
  <si>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</si>
  <si>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</si>
  <si>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</si>
  <si>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</si>
  <si>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</si>
  <si>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</si>
  <si>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</si>
  <si>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</si>
  <si>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</si>
  <si>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</si>
  <si>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</si>
  <si>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</si>
  <si>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</si>
  <si>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</si>
  <si>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</si>
  <si>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</si>
  <si>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</si>
  <si>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</si>
  <si>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</si>
  <si>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</si>
  <si>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</si>
  <si>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</si>
  <si>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</si>
  <si>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</si>
  <si>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</si>
  <si>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</si>
  <si>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</si>
  <si>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</si>
  <si>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</si>
  <si>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</si>
  <si>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</si>
  <si>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</si>
  <si>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</si>
  <si>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</si>
  <si>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</si>
  <si>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</si>
  <si>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</si>
  <si>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</si>
  <si>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</si>
  <si>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</si>
  <si>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</si>
  <si>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</si>
  <si>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</si>
  <si>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</si>
  <si>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</si>
  <si>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</si>
  <si>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</si>
  <si>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</si>
  <si>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</si>
  <si>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</si>
  <si>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</si>
  <si>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</si>
  <si>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</si>
  <si>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</si>
  <si>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</si>
  <si>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</si>
  <si>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</si>
  <si>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</si>
  <si>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</si>
  <si>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</si>
  <si>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</si>
  <si>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</si>
  <si>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</si>
  <si>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</si>
  <si>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</si>
  <si>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</si>
  <si>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</si>
  <si>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</si>
  <si>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</si>
  <si>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</si>
  <si>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</si>
  <si>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</si>
  <si>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</si>
  <si>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</si>
  <si>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</si>
  <si>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</si>
  <si>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</si>
  <si>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</si>
  <si>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</si>
  <si>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</si>
  <si>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</si>
  <si>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</si>
  <si>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</si>
  <si>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</si>
  <si>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</si>
  <si>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</si>
  <si>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</si>
  <si>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</si>
  <si>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</si>
  <si>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</si>
  <si>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</si>
  <si>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</si>
  <si>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</si>
  <si>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</si>
  <si>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</si>
  <si>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</si>
  <si>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</si>
  <si>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</si>
  <si>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</si>
  <si>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</si>
  <si>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</si>
  <si>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</si>
  <si>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</si>
  <si>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</si>
  <si>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</si>
  <si>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</si>
  <si>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</si>
  <si>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</si>
  <si>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</si>
  <si>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</si>
  <si>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</si>
  <si>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</si>
  <si>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</si>
  <si>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</si>
  <si>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</si>
  <si>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</si>
  <si>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</si>
  <si>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</si>
  <si>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</si>
  <si>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</si>
  <si>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</si>
  <si>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</si>
  <si>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</si>
  <si>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</si>
  <si>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</si>
  <si>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</si>
  <si>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</si>
  <si>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</si>
  <si>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</si>
  <si>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</si>
  <si>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</si>
  <si>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</si>
  <si>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</si>
  <si>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</si>
  <si>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</si>
  <si>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</si>
  <si>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</si>
  <si>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</si>
  <si>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</si>
  <si>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</si>
  <si>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</si>
  <si>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</si>
  <si>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</si>
  <si>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</si>
  <si>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</si>
  <si>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</si>
  <si>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</si>
  <si>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</si>
  <si>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</si>
  <si>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</si>
  <si>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</si>
  <si>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</si>
  <si>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</si>
  <si>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</si>
  <si>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</si>
  <si>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</si>
  <si>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</si>
  <si>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</si>
  <si>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</si>
  <si>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</si>
  <si>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</si>
  <si>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</si>
  <si>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</si>
  <si>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</si>
  <si>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</si>
  <si>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</si>
  <si>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</si>
  <si>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</si>
  <si>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</si>
  <si>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</si>
  <si>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</si>
  <si>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</si>
  <si>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</si>
  <si>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</si>
  <si>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</si>
  <si>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</si>
  <si>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</si>
  <si>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</si>
  <si>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</si>
  <si>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</si>
  <si>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</si>
  <si>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</si>
  <si>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</si>
  <si>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</si>
  <si>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</si>
  <si>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</si>
  <si>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</si>
  <si>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</si>
  <si>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</si>
  <si>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</si>
  <si>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</si>
  <si>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</si>
  <si>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</si>
  <si>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</si>
  <si>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</si>
  <si>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</si>
  <si>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</si>
  <si>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</si>
  <si>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</si>
  <si>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</si>
  <si>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</si>
  <si>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</si>
  <si>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</si>
  <si>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</si>
  <si>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</si>
  <si>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</si>
  <si>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</si>
  <si>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</si>
  <si>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</si>
  <si>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</si>
  <si>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</si>
  <si>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</si>
  <si>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</si>
  <si>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</si>
  <si>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</si>
  <si>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</si>
  <si>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</si>
  <si>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</si>
  <si>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</si>
  <si>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</si>
  <si>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</si>
  <si>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</si>
  <si>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</si>
  <si>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</si>
  <si>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</si>
  <si>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</si>
  <si>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</si>
  <si>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</si>
  <si>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</si>
  <si>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</si>
  <si>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</si>
  <si>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</si>
  <si>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</si>
  <si>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</si>
  <si>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</si>
  <si>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</si>
  <si>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</si>
  <si>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</si>
  <si>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</si>
  <si>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</si>
  <si>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</si>
  <si>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</si>
  <si>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</si>
  <si>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</si>
  <si>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</si>
  <si>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</si>
  <si>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</si>
  <si>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</si>
  <si>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</si>
  <si>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</si>
  <si>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</si>
  <si>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</si>
  <si>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</si>
  <si>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</si>
  <si>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</si>
  <si>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</si>
  <si>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</si>
  <si>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</si>
  <si>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</si>
  <si>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</si>
  <si>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</si>
  <si>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</si>
  <si>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</si>
  <si>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</si>
  <si>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</si>
  <si>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</si>
  <si>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</si>
  <si>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</si>
  <si>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</si>
  <si>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</si>
  <si>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</si>
  <si>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</si>
  <si>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</si>
  <si>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</si>
  <si>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</si>
  <si>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</si>
  <si>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</si>
  <si>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</si>
  <si>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</si>
  <si>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</si>
  <si>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</si>
  <si>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</si>
  <si>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</si>
  <si>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</si>
  <si>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</si>
  <si>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</si>
  <si>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</si>
  <si>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</si>
  <si>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</si>
  <si>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</si>
  <si>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</si>
  <si>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</si>
  <si>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</si>
  <si>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</si>
  <si>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</si>
  <si>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</si>
  <si>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</si>
  <si>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</si>
  <si>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</si>
  <si>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</si>
  <si>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</si>
  <si>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</si>
  <si>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</si>
  <si>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</si>
  <si>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</si>
  <si>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</si>
  <si>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</si>
  <si>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</si>
  <si>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</si>
  <si>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</si>
  <si>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</si>
  <si>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</si>
  <si>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</si>
  <si>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</si>
  <si>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</si>
  <si>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</si>
  <si>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</si>
  <si>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</si>
  <si>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</si>
  <si>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</si>
  <si>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</si>
  <si>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</si>
  <si>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</si>
  <si>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</si>
  <si>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</si>
  <si>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</si>
  <si>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</si>
  <si>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</si>
  <si>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</si>
  <si>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</si>
  <si>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</si>
  <si>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</si>
  <si>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</si>
  <si>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</si>
  <si>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</si>
  <si>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</si>
  <si>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</si>
  <si>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</si>
  <si>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</si>
  <si>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</si>
  <si>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</si>
  <si>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</si>
  <si>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</si>
  <si>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</si>
  <si>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</si>
  <si>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</si>
  <si>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</si>
  <si>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</si>
  <si>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</si>
  <si>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</si>
  <si>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</si>
  <si>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</si>
  <si>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</si>
  <si>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</si>
  <si>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</si>
  <si>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</si>
  <si>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</si>
  <si>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</si>
  <si>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</si>
  <si>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</si>
  <si>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</si>
  <si>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</si>
  <si>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</si>
  <si>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</si>
  <si>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</si>
  <si>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</si>
  <si>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</si>
  <si>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</si>
  <si>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</si>
  <si>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</si>
  <si>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</si>
  <si>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</si>
  <si>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</si>
  <si>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</si>
  <si>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</si>
  <si>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</si>
  <si>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</si>
  <si>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</si>
  <si>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</si>
  <si>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</si>
  <si>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</si>
  <si>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</si>
  <si>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</si>
  <si>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</si>
  <si>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</si>
  <si>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</si>
  <si>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</si>
  <si>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</si>
  <si>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</si>
  <si>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</si>
  <si>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</si>
  <si>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</si>
  <si>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</si>
  <si>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</si>
  <si>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</si>
  <si>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</si>
  <si>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</si>
  <si>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</si>
  <si>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</si>
  <si>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</si>
  <si>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</si>
  <si>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</si>
  <si>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</si>
  <si>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</si>
  <si>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</si>
  <si>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</si>
  <si>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</si>
  <si>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</si>
  <si>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</si>
  <si>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</si>
  <si>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</si>
  <si>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</si>
  <si>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</si>
  <si>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</si>
  <si>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</si>
  <si>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</si>
  <si>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</si>
  <si>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</si>
  <si>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</si>
  <si>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</si>
  <si>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</si>
  <si>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</si>
  <si>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</si>
  <si>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</si>
  <si>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</si>
  <si>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</si>
  <si>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</si>
  <si>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</si>
  <si>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</si>
  <si>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</si>
  <si>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</si>
  <si>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</si>
  <si>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</si>
  <si>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</si>
  <si>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</si>
  <si>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</si>
  <si>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</si>
  <si>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</si>
  <si>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</si>
  <si>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</si>
  <si>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</si>
  <si>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</si>
  <si>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</si>
  <si>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</si>
  <si>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</si>
  <si>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</si>
  <si>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</si>
  <si>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</si>
  <si>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</si>
  <si>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</si>
  <si>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</si>
  <si>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</si>
  <si>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</si>
  <si>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</si>
  <si>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</si>
  <si>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</si>
  <si>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</si>
  <si>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</si>
  <si>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</si>
  <si>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</si>
  <si>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</si>
  <si>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</si>
  <si>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</si>
  <si>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</si>
  <si>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</si>
  <si>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</si>
  <si>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</si>
  <si>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</si>
  <si>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</si>
  <si>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</si>
  <si>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</si>
  <si>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</si>
  <si>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</si>
  <si>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</si>
  <si>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</si>
  <si>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</si>
  <si>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</si>
  <si>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</si>
  <si>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</si>
  <si>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</si>
  <si>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</si>
  <si>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</si>
  <si>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</si>
  <si>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</si>
  <si>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</si>
  <si>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</si>
  <si>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</si>
  <si>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</si>
  <si>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</si>
  <si>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</si>
  <si>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</si>
  <si>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</si>
  <si>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</si>
  <si>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</si>
  <si>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</si>
  <si>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</si>
  <si>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</si>
  <si>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</si>
  <si>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</si>
  <si>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</si>
  <si>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</si>
  <si>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</si>
  <si>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</si>
  <si>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</si>
  <si>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</si>
  <si>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</si>
  <si>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</si>
  <si>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</si>
  <si>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</si>
  <si>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</si>
  <si>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</si>
  <si>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</si>
  <si>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</si>
  <si>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</si>
  <si>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</si>
  <si>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</si>
  <si>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</si>
  <si>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</si>
  <si>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</si>
  <si>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</si>
  <si>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</si>
  <si>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</si>
  <si>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</si>
  <si>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</si>
  <si>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</si>
  <si>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</si>
  <si>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</si>
  <si>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</si>
  <si>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</si>
  <si>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</si>
  <si>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</si>
  <si>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</si>
  <si>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</si>
  <si>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</si>
  <si>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</si>
  <si>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</si>
  <si>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</si>
  <si>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</si>
  <si>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</si>
  <si>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</si>
  <si>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</si>
  <si>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</si>
  <si>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</si>
  <si>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</si>
  <si>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</si>
  <si>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</si>
  <si>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</si>
  <si>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</si>
  <si>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</si>
  <si>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</si>
  <si>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</si>
  <si>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</si>
  <si>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</si>
  <si>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</si>
  <si>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</si>
  <si>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</si>
  <si>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</si>
  <si>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</si>
  <si>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</si>
  <si>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</si>
  <si>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</si>
  <si>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</si>
  <si>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</si>
  <si>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</si>
  <si>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</si>
  <si>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</si>
  <si>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</si>
  <si>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</si>
  <si>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</si>
  <si>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</si>
  <si>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</si>
  <si>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</si>
  <si>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</si>
  <si>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</si>
  <si>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</si>
  <si>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</si>
  <si>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</si>
  <si>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</si>
  <si>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</si>
  <si>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</si>
  <si>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</si>
  <si>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</si>
  <si>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</si>
  <si>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</si>
  <si>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</si>
  <si>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</si>
  <si>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</si>
  <si>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</si>
  <si>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</si>
  <si>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</si>
  <si>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</si>
  <si>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</si>
  <si>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</si>
  <si>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</si>
  <si>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</si>
  <si>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</si>
  <si>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</si>
  <si>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</si>
  <si>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</si>
  <si>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</si>
  <si>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</si>
  <si>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</si>
  <si>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</si>
  <si>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</si>
  <si>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</si>
  <si>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</si>
  <si>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</si>
  <si>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</si>
  <si>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</si>
  <si>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</si>
  <si>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</si>
  <si>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</si>
  <si>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</si>
  <si>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</si>
  <si>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</si>
  <si>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</si>
  <si>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</si>
  <si>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</si>
  <si>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</si>
  <si>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</si>
  <si>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</si>
  <si>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</si>
  <si>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</si>
  <si>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</si>
  <si>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</si>
  <si>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</si>
  <si>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</si>
  <si>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</si>
  <si>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</si>
  <si>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</si>
  <si>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</si>
  <si>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</si>
  <si>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</si>
  <si>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</si>
  <si>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</si>
  <si>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</si>
  <si>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</si>
  <si>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</si>
  <si>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</si>
  <si>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</si>
  <si>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</si>
  <si>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</si>
  <si>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</si>
  <si>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</si>
  <si>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</si>
  <si>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</si>
  <si>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</si>
  <si>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</si>
  <si>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</si>
  <si>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</si>
  <si>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</si>
  <si>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</si>
  <si>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</si>
  <si>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</si>
  <si>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</si>
  <si>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</si>
  <si>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</si>
  <si>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</si>
  <si>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</si>
  <si>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</si>
  <si>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</si>
  <si>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</si>
  <si>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</si>
  <si>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</si>
  <si>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</si>
  <si>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</si>
  <si>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</si>
  <si>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</si>
  <si>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</si>
  <si>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</si>
  <si>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</si>
  <si>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</si>
  <si>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</si>
  <si>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</si>
  <si>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</si>
  <si>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</si>
  <si>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</si>
  <si>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</si>
  <si>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</si>
  <si>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</si>
  <si>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</si>
  <si>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</si>
  <si>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</si>
  <si>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</si>
  <si>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</si>
  <si>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</si>
  <si>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</si>
  <si>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</si>
  <si>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</si>
  <si>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</si>
  <si>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</si>
  <si>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</si>
  <si>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</si>
  <si>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</si>
  <si>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</si>
  <si>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</si>
  <si>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</si>
  <si>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</si>
  <si>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</si>
  <si>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</si>
  <si>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</si>
  <si>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</si>
  <si>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</si>
  <si>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</si>
  <si>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</si>
  <si>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</si>
  <si>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</si>
  <si>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</si>
  <si>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</si>
  <si>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</si>
  <si>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</si>
  <si>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</si>
  <si>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</si>
  <si>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</si>
  <si>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</si>
  <si>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</si>
  <si>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</si>
  <si>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</si>
  <si>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</si>
  <si>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</si>
  <si>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</si>
  <si>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</si>
  <si>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</si>
  <si>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</si>
  <si>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</si>
  <si>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</si>
  <si>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</si>
  <si>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</si>
  <si>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</si>
  <si>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</si>
  <si>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</si>
  <si>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</si>
  <si>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</si>
  <si>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</si>
  <si>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</si>
  <si>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</si>
  <si>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</si>
  <si>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</si>
  <si>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</si>
  <si>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</si>
  <si>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</si>
  <si>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</si>
  <si>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</si>
  <si>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</si>
  <si>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</si>
  <si>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</si>
  <si>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</si>
  <si>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</si>
  <si>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</si>
  <si>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</si>
  <si>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</si>
  <si>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</si>
  <si>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</si>
  <si>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</si>
  <si>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</si>
  <si>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</si>
  <si>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</si>
  <si>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</si>
  <si>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</si>
  <si>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</si>
  <si>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</si>
  <si>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</si>
  <si>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</si>
  <si>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</si>
  <si>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</si>
  <si>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</si>
  <si>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</si>
  <si>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</si>
  <si>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</si>
  <si>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</si>
  <si>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</si>
  <si>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</si>
  <si>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</si>
  <si>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</si>
  <si>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</si>
  <si>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</si>
  <si>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</si>
  <si>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</si>
  <si>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</si>
  <si>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</si>
  <si>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</si>
  <si>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</si>
  <si>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</si>
  <si>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</si>
  <si>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</si>
  <si>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</si>
  <si>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</si>
  <si>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</si>
  <si>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</si>
  <si>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</si>
  <si>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</si>
  <si>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</si>
  <si>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</si>
  <si>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</si>
  <si>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</si>
  <si>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</si>
  <si>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</si>
  <si>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</si>
  <si>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</si>
  <si>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</si>
  <si>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</si>
  <si>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</si>
  <si>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</si>
  <si>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</si>
  <si>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</si>
  <si>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</si>
  <si>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</si>
  <si>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</si>
  <si>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</si>
  <si>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</si>
  <si>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</si>
  <si>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</si>
  <si>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</si>
  <si>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</si>
  <si>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</si>
  <si>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</si>
  <si>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</si>
  <si>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</si>
  <si>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</si>
  <si>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</si>
  <si>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</si>
  <si>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</si>
  <si>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</si>
  <si>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</si>
  <si>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</si>
  <si>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</si>
  <si>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</si>
  <si>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</si>
  <si>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</si>
  <si>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</si>
  <si>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</si>
  <si>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</si>
  <si>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</si>
  <si>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</si>
  <si>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</si>
  <si>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</si>
  <si>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</si>
  <si>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</si>
  <si>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</si>
  <si>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</si>
  <si>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</si>
  <si>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</si>
  <si>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</si>
  <si>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</si>
  <si>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</si>
  <si>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</si>
  <si>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</si>
  <si>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</si>
  <si>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</si>
  <si>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</si>
  <si>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</si>
  <si>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</si>
  <si>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</si>
  <si>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</si>
  <si>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</si>
  <si>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</si>
  <si>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</si>
  <si>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</si>
  <si>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</si>
  <si>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</si>
  <si>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</si>
  <si>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</si>
  <si>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</si>
  <si>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</si>
  <si>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</si>
  <si>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</si>
  <si>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</si>
  <si>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</si>
  <si>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</si>
  <si>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</si>
  <si>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</si>
  <si>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</si>
  <si>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</si>
  <si>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</si>
  <si>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</si>
  <si>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</si>
  <si>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</si>
  <si>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</si>
  <si>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</si>
  <si>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</si>
  <si>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</si>
  <si>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</si>
  <si>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</si>
  <si>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</si>
  <si>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</si>
  <si>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</si>
  <si>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</si>
  <si>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</si>
  <si>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</si>
  <si>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</si>
  <si>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</si>
  <si>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</si>
  <si>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</si>
  <si>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</si>
  <si>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</si>
  <si>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</si>
  <si>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</si>
  <si>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</si>
  <si>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</si>
  <si>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</si>
  <si>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</si>
  <si>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</si>
  <si>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</si>
  <si>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</si>
  <si>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</si>
  <si>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</si>
  <si>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</si>
  <si>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</si>
  <si>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</si>
  <si>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</si>
  <si>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</si>
  <si>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</si>
  <si>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</si>
  <si>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</si>
  <si>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</si>
  <si>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</si>
  <si>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</si>
  <si>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</si>
  <si>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</si>
  <si>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</si>
  <si>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</si>
  <si>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</si>
  <si>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</si>
  <si>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</si>
  <si>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</si>
  <si>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</si>
  <si>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</si>
  <si>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</si>
  <si>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</si>
  <si>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</si>
  <si>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</si>
  <si>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</si>
  <si>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</si>
  <si>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</si>
  <si>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</si>
  <si>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</si>
  <si>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</si>
  <si>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</si>
  <si>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</si>
  <si>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</si>
  <si>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</si>
  <si>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</si>
  <si>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</si>
  <si>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</si>
  <si>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</si>
  <si>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</si>
  <si>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</si>
  <si>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</si>
  <si>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</si>
  <si>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</si>
  <si>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</si>
  <si>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</si>
  <si>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</si>
  <si>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</si>
  <si>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</si>
  <si>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</si>
  <si>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</si>
  <si>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</si>
  <si>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</si>
  <si>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</si>
  <si>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</si>
  <si>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</si>
  <si>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</si>
  <si>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</si>
  <si>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</si>
  <si>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</si>
  <si>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</si>
  <si>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</si>
  <si>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</si>
  <si>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</si>
  <si>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</si>
  <si>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</si>
  <si>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</si>
  <si>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</si>
  <si>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</si>
  <si>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</si>
  <si>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</si>
  <si>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</si>
  <si>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</si>
  <si>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</si>
  <si>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</si>
  <si>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</si>
  <si>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</si>
  <si>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</si>
  <si>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</si>
  <si>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</si>
  <si>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</si>
  <si>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</si>
  <si>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</si>
  <si>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</si>
  <si>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</si>
  <si>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</si>
  <si>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</si>
  <si>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</si>
  <si>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</si>
  <si>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</si>
  <si>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</si>
  <si>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</si>
  <si>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</si>
  <si>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</si>
  <si>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</si>
  <si>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</si>
  <si>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</si>
  <si>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</si>
  <si>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</si>
  <si>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</si>
  <si>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</si>
  <si>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</si>
  <si>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</si>
  <si>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</si>
  <si>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</si>
  <si>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</si>
  <si>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</si>
  <si>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</si>
  <si>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</si>
  <si>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</si>
  <si>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</si>
  <si>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</si>
  <si>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</si>
  <si>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</si>
  <si>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</si>
  <si>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</si>
  <si>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</si>
  <si>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</si>
  <si>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</si>
  <si>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</si>
  <si>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</si>
  <si>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</si>
  <si>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</si>
  <si>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</si>
  <si>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</si>
  <si>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</si>
  <si>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</si>
  <si>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</si>
  <si>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</si>
  <si>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</si>
  <si>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</si>
  <si>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</si>
  <si>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</si>
  <si>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</si>
  <si>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</si>
  <si>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</si>
  <si>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</si>
  <si>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</si>
  <si>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</si>
  <si>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</si>
  <si>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</si>
  <si>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</si>
  <si>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</si>
  <si>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</si>
  <si>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</si>
  <si>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</si>
  <si>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</si>
  <si>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</si>
  <si>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</si>
  <si>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</si>
  <si>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</si>
  <si>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</si>
  <si>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</si>
  <si>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</si>
  <si>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</si>
  <si>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</si>
  <si>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</si>
  <si>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</si>
  <si>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</si>
  <si>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</si>
  <si>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</si>
  <si>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</si>
  <si>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</si>
  <si>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</si>
  <si>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</si>
  <si>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</si>
  <si>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</si>
  <si>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</si>
  <si>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</si>
  <si>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</si>
  <si>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</si>
  <si>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</si>
  <si>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</si>
  <si>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</si>
  <si>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</si>
  <si>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</si>
  <si>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</si>
  <si>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</si>
  <si>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</si>
  <si>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</si>
  <si>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</si>
  <si>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</si>
  <si>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</si>
  <si>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</si>
  <si>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</si>
  <si>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</si>
  <si>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</si>
  <si>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</si>
  <si>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</si>
  <si>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</si>
  <si>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</si>
  <si>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</si>
  <si>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</si>
  <si>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</si>
  <si>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</si>
  <si>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</si>
  <si>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</si>
  <si>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</si>
  <si>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</si>
  <si>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</si>
  <si>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</si>
  <si>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</si>
  <si>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</si>
  <si>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</si>
  <si>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</si>
  <si>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</si>
  <si>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</si>
  <si>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</si>
  <si>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</si>
  <si>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</si>
  <si>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</si>
  <si>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</si>
  <si>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</si>
  <si>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</si>
  <si>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</si>
  <si>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</si>
  <si>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</si>
  <si>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</si>
  <si>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</si>
  <si>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</si>
  <si>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</si>
  <si>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</si>
  <si>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</si>
  <si>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</si>
  <si>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</si>
  <si>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</si>
  <si>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</si>
  <si>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</si>
  <si>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</si>
  <si>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</si>
  <si>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</si>
  <si>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</si>
  <si>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</si>
  <si>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</si>
  <si>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</si>
  <si>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</si>
  <si>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</si>
  <si>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</si>
  <si>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</si>
  <si>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</si>
  <si>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</si>
  <si>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</si>
  <si>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</si>
  <si>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</si>
  <si>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</si>
  <si>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</si>
  <si>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</si>
  <si>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</si>
  <si>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</si>
  <si>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</si>
  <si>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</si>
  <si>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</si>
  <si>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</si>
  <si>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</si>
  <si>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</si>
  <si>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</si>
  <si>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</si>
  <si>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</si>
  <si>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</si>
  <si>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</si>
  <si>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</si>
  <si>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</si>
  <si>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</si>
  <si>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</si>
  <si>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</si>
  <si>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</si>
  <si>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</si>
  <si>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</si>
  <si>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</si>
  <si>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</si>
  <si>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</si>
  <si>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</si>
  <si>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</si>
  <si>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</si>
  <si>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</si>
  <si>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</si>
  <si>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</si>
  <si>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</si>
  <si>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</si>
  <si>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</si>
  <si>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</si>
  <si>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</si>
  <si>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</si>
  <si>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</si>
  <si>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</si>
  <si>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</si>
  <si>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</si>
  <si>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</si>
  <si>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</si>
  <si>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</si>
  <si>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</si>
  <si>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</si>
  <si>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</si>
  <si>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</si>
  <si>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</si>
  <si>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</si>
  <si>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</si>
  <si>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</si>
  <si>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</si>
  <si>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</si>
  <si>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</si>
  <si>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</si>
  <si>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</si>
  <si>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</si>
  <si>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</si>
  <si>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</si>
  <si>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</si>
  <si>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</si>
  <si>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</si>
  <si>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</si>
  <si>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</si>
  <si>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</si>
  <si>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</si>
  <si>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</si>
  <si>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</si>
  <si>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</si>
  <si>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</si>
  <si>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</si>
  <si>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</si>
  <si>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</si>
  <si>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</si>
  <si>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</si>
  <si>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</si>
  <si>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</si>
  <si>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</si>
  <si>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</si>
  <si>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</si>
  <si>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</si>
  <si>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</si>
  <si>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</si>
  <si>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</si>
  <si>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</si>
  <si>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</si>
  <si>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</si>
  <si>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</si>
  <si>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</si>
  <si>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</si>
  <si>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</si>
  <si>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</si>
  <si>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</si>
  <si>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</si>
  <si>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</si>
  <si>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</si>
  <si>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</si>
  <si>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</si>
  <si>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</si>
  <si>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</si>
  <si>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</si>
  <si>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</si>
  <si>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</si>
  <si>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</si>
  <si>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</si>
  <si>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</si>
  <si>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</si>
  <si>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</si>
  <si>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</si>
  <si>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</si>
  <si>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</si>
  <si>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</si>
  <si>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</si>
  <si>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</si>
  <si>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</si>
  <si>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</si>
  <si>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</si>
  <si>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</si>
  <si>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</si>
  <si>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</si>
  <si>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</si>
  <si>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</si>
  <si>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</si>
  <si>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</si>
  <si>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</si>
  <si>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</si>
  <si>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</si>
  <si>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</si>
  <si>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</si>
  <si>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</si>
  <si>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</si>
  <si>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</si>
  <si>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</si>
  <si>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</si>
  <si>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</si>
  <si>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</si>
  <si>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</si>
  <si>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</si>
  <si>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</si>
  <si>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</si>
  <si>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</si>
  <si>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</si>
  <si>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</si>
  <si>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</si>
  <si>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</si>
  <si>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</si>
  <si>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</si>
  <si>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</si>
  <si>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</si>
  <si>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</si>
  <si>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</si>
  <si>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</si>
  <si>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</si>
  <si>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</si>
  <si>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</si>
  <si>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</si>
  <si>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</si>
  <si>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</si>
  <si>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</si>
  <si>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</si>
  <si>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</si>
  <si>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</si>
  <si>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</si>
  <si>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</si>
  <si>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</si>
  <si>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</si>
  <si>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</si>
  <si>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</si>
  <si>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</si>
  <si>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</si>
  <si>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</si>
  <si>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</si>
  <si>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</si>
  <si>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</si>
  <si>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</si>
  <si>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</si>
  <si>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</si>
  <si>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</si>
  <si>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</si>
  <si>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</si>
  <si>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</si>
  <si>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</si>
  <si>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</si>
  <si>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</si>
  <si>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</si>
  <si>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</si>
  <si>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</si>
  <si>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</si>
  <si>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</si>
  <si>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</si>
  <si>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</si>
  <si>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</si>
  <si>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</si>
  <si>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</si>
  <si>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</si>
  <si>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</si>
  <si>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</si>
  <si>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</si>
  <si>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</si>
  <si>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</si>
  <si>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</si>
  <si>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</si>
  <si>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</si>
  <si>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</si>
  <si>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</si>
  <si>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</si>
  <si>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</si>
  <si>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</si>
  <si>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</si>
  <si>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</si>
  <si>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</si>
  <si>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</si>
  <si>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</si>
  <si>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</si>
  <si>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</si>
  <si>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</si>
  <si>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</si>
  <si>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</si>
  <si>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</si>
  <si>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</si>
  <si>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</si>
  <si>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</si>
  <si>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</si>
  <si>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</si>
  <si>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</si>
  <si>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</si>
  <si>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</si>
  <si>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</si>
  <si>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</si>
  <si>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</si>
  <si>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</si>
  <si>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</si>
  <si>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</si>
  <si>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</si>
  <si>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</si>
  <si>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</si>
  <si>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</si>
  <si>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</si>
  <si>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</si>
  <si>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</si>
  <si>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</si>
  <si>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</si>
  <si>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</si>
  <si>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</si>
  <si>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</si>
  <si>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</si>
  <si>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</si>
  <si>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</si>
  <si>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</si>
  <si>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</si>
  <si>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</si>
  <si>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</si>
  <si>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</si>
  <si>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</si>
  <si>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</si>
  <si>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</si>
  <si>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</si>
  <si>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</si>
  <si>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</si>
  <si>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</si>
  <si>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</si>
  <si>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</si>
  <si>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</si>
  <si>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</si>
  <si>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</si>
  <si>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</si>
  <si>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</si>
  <si>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</si>
  <si>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</si>
  <si>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</si>
  <si>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</si>
  <si>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</si>
  <si>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</si>
  <si>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</si>
  <si>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</si>
  <si>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</si>
  <si>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</si>
  <si>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</si>
  <si>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</si>
  <si>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</si>
  <si>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</si>
  <si>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</si>
  <si>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</si>
  <si>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</si>
  <si>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</si>
  <si>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</si>
  <si>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</si>
  <si>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</si>
  <si>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</si>
  <si>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</si>
  <si>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</si>
  <si>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</si>
  <si>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</si>
  <si>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</si>
  <si>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</si>
  <si>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</si>
  <si>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</si>
  <si>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</si>
  <si>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</si>
  <si>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</si>
  <si>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</si>
  <si>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</si>
  <si>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</si>
  <si>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</si>
  <si>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</si>
  <si>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</si>
  <si>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</si>
  <si>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</si>
  <si>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</si>
  <si>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</si>
  <si>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</si>
  <si>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</si>
  <si>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</si>
  <si>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</si>
  <si>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</si>
  <si>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</si>
  <si>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</si>
  <si>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</si>
  <si>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</si>
  <si>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</si>
  <si>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</si>
  <si>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</si>
  <si>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</si>
  <si>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</si>
  <si>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</si>
  <si>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</si>
  <si>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</si>
  <si>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</si>
  <si>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</si>
  <si>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</si>
  <si>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</si>
  <si>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</si>
  <si>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</si>
  <si>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</si>
  <si>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</si>
  <si>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</si>
  <si>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</si>
  <si>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</si>
  <si>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</si>
  <si>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</si>
  <si>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</si>
  <si>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</si>
  <si>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</si>
  <si>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</si>
  <si>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</si>
  <si>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</si>
  <si>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</si>
  <si>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</si>
  <si>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</si>
  <si>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</si>
  <si>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</si>
  <si>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</si>
  <si>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</si>
  <si>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</si>
  <si>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</si>
  <si>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</si>
  <si>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</si>
  <si>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</si>
  <si>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</si>
  <si>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</si>
  <si>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</si>
  <si>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</si>
  <si>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</si>
  <si>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</si>
  <si>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</si>
  <si>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</si>
  <si>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</si>
  <si>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</si>
  <si>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</si>
  <si>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</si>
  <si>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</si>
  <si>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</si>
  <si>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</si>
  <si>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</si>
  <si>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</si>
  <si>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</si>
  <si>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</si>
  <si>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</si>
  <si>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</si>
  <si>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</si>
  <si>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</si>
  <si>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</si>
  <si>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</si>
  <si>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</si>
  <si>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</si>
  <si>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</si>
  <si>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</si>
  <si>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</si>
  <si>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</si>
  <si>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</si>
  <si>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</si>
  <si>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</si>
  <si>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</si>
  <si>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</si>
  <si>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</si>
  <si>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</si>
  <si>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</si>
  <si>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</si>
  <si>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</si>
  <si>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</si>
  <si>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</si>
  <si>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</si>
  <si>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</si>
  <si>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</si>
  <si>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</si>
  <si>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</si>
  <si>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</si>
  <si>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</si>
  <si>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</si>
  <si>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</si>
  <si>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</si>
  <si>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</si>
  <si>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</si>
  <si>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</si>
  <si>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</si>
  <si>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</si>
  <si>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</si>
  <si>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</si>
  <si>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</si>
  <si>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</si>
  <si>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</si>
  <si>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</si>
  <si>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</si>
  <si>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</si>
  <si>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</si>
  <si>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</si>
  <si>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</si>
  <si>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</si>
  <si>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</si>
  <si>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</si>
  <si>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</si>
  <si>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</si>
  <si>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</si>
  <si>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</si>
  <si>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</si>
  <si>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</si>
  <si>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</si>
  <si>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</si>
  <si>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</si>
  <si>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</si>
  <si>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</si>
  <si>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</si>
  <si>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</si>
  <si>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</si>
  <si>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</si>
  <si>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</si>
  <si>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</si>
  <si>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</si>
  <si>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</si>
  <si>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</si>
  <si>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</si>
  <si>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</si>
  <si>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</si>
  <si>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</si>
  <si>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</si>
  <si>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</si>
  <si>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</si>
  <si>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</si>
  <si>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</si>
  <si>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</si>
  <si>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</si>
  <si>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</si>
  <si>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</si>
  <si>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</si>
  <si>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</si>
  <si>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</si>
  <si>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</si>
  <si>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</si>
  <si>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</si>
  <si>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</si>
  <si>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</si>
  <si>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</si>
  <si>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</si>
  <si>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</si>
  <si>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</si>
  <si>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</si>
  <si>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</si>
  <si>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</si>
  <si>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</si>
  <si>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</si>
  <si>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</si>
  <si>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</si>
  <si>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</si>
  <si>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</si>
  <si>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</si>
  <si>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</si>
  <si>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</si>
  <si>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</si>
  <si>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</si>
  <si>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</si>
  <si>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</si>
  <si>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</si>
  <si>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</si>
  <si>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</si>
  <si>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</si>
  <si>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</si>
  <si>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</si>
  <si>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</si>
  <si>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</si>
  <si>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</si>
  <si>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</si>
  <si>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</si>
  <si>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</si>
  <si>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</si>
  <si>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</si>
  <si>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</si>
  <si>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</si>
  <si>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</si>
  <si>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</si>
  <si>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</si>
  <si>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</si>
  <si>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</si>
  <si>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</si>
  <si>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</si>
  <si>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</si>
  <si>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</si>
  <si>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</si>
  <si>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</si>
  <si>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</si>
  <si>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</si>
  <si>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</si>
  <si>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</si>
  <si>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</si>
  <si>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</si>
  <si>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</si>
  <si>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</si>
  <si>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</si>
  <si>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</si>
  <si>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</si>
  <si>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</si>
  <si>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</si>
  <si>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</si>
  <si>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</si>
  <si>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</si>
  <si>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</si>
  <si>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</si>
  <si>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</si>
  <si>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</si>
  <si>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</si>
  <si>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</si>
  <si>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</si>
  <si>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</si>
  <si>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</si>
  <si>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</si>
  <si>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</si>
  <si>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</si>
  <si>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</si>
  <si>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</si>
  <si>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</si>
  <si>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</si>
  <si>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</si>
  <si>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</si>
  <si>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</si>
  <si>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</si>
  <si>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</si>
  <si>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</si>
  <si>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</si>
  <si>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</si>
  <si>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</si>
  <si>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</si>
  <si>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</si>
  <si>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</si>
  <si>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</si>
  <si>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</si>
  <si>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</si>
  <si>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</si>
  <si>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</si>
  <si>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</si>
  <si>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</si>
  <si>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</si>
  <si>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</si>
  <si>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</si>
  <si>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</si>
  <si>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</si>
  <si>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</si>
  <si>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</si>
  <si>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</si>
  <si>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</si>
  <si>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</si>
  <si>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</si>
  <si>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</si>
  <si>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</si>
  <si>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</si>
  <si>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</si>
  <si>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</si>
  <si>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</si>
  <si>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</si>
  <si>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</si>
  <si>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</si>
  <si>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</si>
  <si>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</si>
  <si>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</si>
  <si>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</si>
  <si>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</si>
  <si>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</si>
  <si>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</si>
  <si>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</si>
  <si>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</si>
  <si>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</si>
  <si>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</si>
  <si>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</si>
  <si>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</si>
  <si>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</si>
  <si>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</si>
  <si>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</si>
  <si>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</si>
  <si>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</si>
  <si>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</si>
  <si>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</si>
  <si>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</si>
  <si>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</si>
  <si>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</si>
  <si>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</si>
  <si>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</si>
  <si>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</si>
  <si>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</si>
  <si>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</si>
  <si>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</si>
  <si>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</si>
  <si>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</si>
  <si>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</si>
  <si>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</si>
  <si>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</si>
  <si>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</si>
  <si>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</si>
  <si>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</si>
  <si>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</si>
  <si>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</si>
  <si>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</si>
  <si>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</si>
  <si>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</si>
  <si>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</si>
  <si>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</si>
  <si>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</si>
  <si>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</si>
  <si>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</si>
  <si>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</si>
  <si>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</si>
  <si>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</si>
  <si>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</si>
  <si>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</si>
  <si>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</si>
  <si>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</si>
  <si>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</si>
  <si>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</si>
  <si>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</si>
  <si>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</si>
  <si>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</si>
  <si>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</si>
  <si>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</si>
  <si>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</si>
  <si>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</si>
  <si>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</si>
  <si>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</si>
  <si>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</si>
  <si>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</si>
  <si>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</si>
  <si>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</si>
  <si>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</si>
  <si>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</si>
  <si>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</si>
  <si>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</si>
  <si>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</si>
  <si>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</si>
  <si>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</si>
  <si>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</si>
  <si>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</si>
  <si>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</si>
  <si>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</si>
  <si>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</si>
  <si>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</si>
  <si>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</si>
  <si>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</si>
  <si>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</si>
  <si>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</si>
  <si>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</si>
  <si>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</si>
  <si>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</si>
  <si>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</si>
  <si>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</si>
  <si>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</si>
  <si>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</si>
  <si>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</si>
  <si>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</si>
  <si>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</si>
  <si>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</si>
  <si>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</si>
  <si>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</si>
  <si>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</si>
  <si>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</si>
  <si>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</si>
  <si>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</si>
  <si>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</si>
  <si>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</si>
  <si>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</si>
  <si>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</si>
  <si>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</si>
  <si>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</si>
  <si>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</si>
  <si>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</si>
  <si>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</si>
  <si>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</si>
  <si>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</si>
  <si>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</si>
  <si>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</si>
  <si>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</si>
  <si>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</si>
  <si>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</si>
  <si>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</si>
  <si>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</si>
  <si>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</si>
  <si>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</si>
  <si>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</si>
  <si>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</si>
  <si>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</si>
  <si>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</si>
  <si>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</si>
  <si>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</si>
  <si>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</si>
  <si>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</si>
  <si>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</si>
  <si>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</si>
  <si>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</si>
  <si>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</si>
  <si>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</si>
  <si>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</si>
  <si>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</si>
  <si>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</si>
  <si>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</si>
  <si>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</si>
  <si>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</si>
  <si>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</si>
  <si>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</si>
  <si>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</si>
  <si>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</si>
  <si>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</si>
  <si>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</si>
  <si>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</si>
  <si>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</si>
  <si>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</si>
  <si>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</si>
  <si>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</si>
  <si>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</si>
  <si>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</si>
  <si>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</si>
  <si>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</si>
  <si>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</si>
  <si>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</si>
  <si>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</si>
  <si>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</si>
  <si>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</si>
  <si>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</si>
  <si>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</si>
  <si>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</si>
  <si>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</si>
  <si>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</si>
  <si>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</si>
  <si>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</si>
  <si>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</si>
  <si>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</si>
  <si>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</si>
  <si>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</si>
  <si>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</si>
  <si>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</si>
  <si>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</si>
  <si>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</si>
  <si>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</si>
  <si>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</si>
  <si>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</si>
  <si>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</si>
  <si>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</si>
  <si>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</si>
  <si>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</si>
  <si>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</si>
  <si>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</si>
  <si>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</si>
  <si>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</si>
  <si>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</si>
  <si>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</si>
  <si>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</si>
  <si>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</si>
  <si>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</si>
  <si>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</si>
  <si>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</si>
  <si>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</si>
  <si>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</si>
  <si>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</si>
  <si>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</si>
  <si>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</si>
  <si>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</si>
  <si>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</si>
  <si>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</si>
  <si>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</si>
  <si>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</si>
  <si>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</si>
  <si>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</si>
  <si>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</si>
  <si>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</si>
  <si>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</si>
  <si>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</si>
  <si>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</si>
  <si>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</si>
  <si>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</si>
  <si>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</si>
  <si>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</si>
  <si>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</si>
  <si>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</si>
  <si>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</si>
  <si>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</si>
  <si>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</si>
  <si>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</si>
  <si>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</si>
  <si>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</si>
  <si>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</si>
  <si>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</si>
  <si>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</si>
  <si>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</si>
  <si>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</si>
  <si>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</si>
  <si>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</si>
  <si>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</si>
  <si>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</si>
  <si>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</si>
  <si>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</si>
  <si>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</si>
  <si>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</si>
  <si>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</si>
  <si>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</si>
  <si>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</si>
  <si>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</si>
  <si>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</si>
  <si>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</si>
  <si>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</si>
  <si>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</si>
  <si>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</si>
  <si>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</si>
  <si>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</si>
  <si>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</si>
  <si>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</si>
  <si>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</si>
  <si>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</si>
  <si>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</si>
  <si>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</si>
  <si>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</si>
  <si>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</si>
  <si>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</si>
  <si>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</si>
  <si>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</si>
  <si>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</si>
  <si>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</si>
  <si>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</si>
  <si>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</si>
  <si>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</si>
  <si>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</si>
  <si>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</si>
  <si>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</si>
  <si>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</si>
  <si>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</si>
  <si>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</si>
  <si>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</si>
  <si>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</si>
  <si>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</si>
  <si>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</si>
  <si>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</si>
  <si>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</si>
  <si>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</si>
  <si>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</si>
  <si>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</si>
  <si>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</si>
  <si>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</si>
  <si>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</si>
  <si>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</si>
  <si>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</si>
  <si>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</si>
  <si>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</si>
  <si>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</si>
  <si>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</si>
  <si>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</si>
  <si>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</si>
  <si>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</si>
  <si>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</si>
  <si>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</si>
  <si>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</si>
  <si>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</si>
  <si>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</si>
  <si>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</si>
  <si>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</si>
  <si>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</si>
  <si>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</si>
  <si>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</si>
  <si>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</si>
  <si>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</si>
  <si>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</si>
  <si>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</si>
  <si>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</si>
  <si>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</si>
  <si>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</si>
  <si>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</si>
  <si>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</si>
  <si>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</si>
  <si>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</si>
  <si>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</si>
  <si>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</si>
  <si>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</si>
  <si>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</si>
  <si>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</si>
  <si>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</si>
  <si>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</si>
  <si>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</si>
  <si>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</si>
  <si>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</si>
  <si>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</si>
  <si>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</si>
  <si>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</si>
  <si>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</si>
  <si>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</si>
  <si>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</si>
  <si>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</si>
  <si>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</si>
  <si>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</si>
  <si>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</si>
  <si>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</si>
  <si>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</si>
  <si>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</si>
  <si>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</si>
  <si>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</si>
  <si>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</si>
  <si>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</si>
  <si>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</si>
  <si>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</si>
  <si>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</si>
  <si>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</si>
  <si>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</si>
  <si>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</si>
  <si>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</si>
  <si>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</si>
  <si>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</si>
  <si>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</si>
  <si>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</si>
  <si>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</si>
  <si>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</si>
  <si>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</si>
  <si>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</si>
  <si>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</si>
  <si>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</si>
  <si>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</si>
  <si>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</si>
  <si>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</si>
  <si>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</si>
  <si>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</si>
  <si>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</si>
  <si>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</si>
  <si>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</si>
  <si>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</si>
  <si>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</si>
  <si>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</si>
  <si>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</si>
  <si>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</si>
  <si>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</si>
  <si>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</si>
  <si>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</si>
  <si>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</si>
  <si>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</si>
  <si>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</si>
  <si>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</si>
  <si>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</si>
  <si>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</si>
  <si>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</si>
  <si>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</si>
  <si>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</si>
  <si>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</si>
  <si>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</si>
  <si>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</si>
  <si>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</si>
  <si>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</si>
  <si>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</si>
  <si>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</si>
  <si>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</si>
  <si>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</si>
  <si>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</si>
  <si>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</si>
  <si>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</si>
  <si>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</si>
  <si>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</si>
  <si>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</si>
  <si>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</si>
  <si>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</si>
  <si>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</si>
  <si>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</si>
  <si>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</si>
  <si>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</si>
  <si>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</si>
  <si>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</si>
  <si>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</si>
  <si>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</si>
  <si>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</si>
  <si>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</si>
  <si>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</si>
  <si>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</si>
  <si>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</si>
  <si>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</si>
  <si>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</si>
  <si>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</si>
  <si>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</si>
  <si>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</si>
  <si>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</si>
  <si>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</si>
  <si>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</si>
  <si>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</si>
  <si>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</si>
  <si>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</si>
  <si>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</si>
  <si>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</si>
  <si>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</si>
  <si>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</si>
  <si>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</si>
  <si>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</si>
  <si>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</si>
  <si>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</si>
  <si>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</si>
  <si>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</si>
  <si>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</si>
  <si>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</si>
  <si>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</si>
  <si>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</si>
  <si>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</si>
  <si>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</si>
  <si>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</si>
  <si>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</si>
  <si>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</si>
  <si>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</si>
  <si>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</si>
  <si>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</si>
  <si>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</si>
  <si>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</si>
  <si>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</si>
  <si>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</si>
  <si>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</si>
  <si>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</si>
  <si>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</si>
  <si>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</si>
  <si>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</si>
  <si>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</si>
  <si>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</si>
  <si>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</si>
  <si>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</si>
  <si>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</si>
  <si>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</si>
  <si>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</si>
  <si>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</si>
  <si>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</si>
  <si>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</si>
  <si>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</si>
  <si>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</si>
  <si>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</si>
  <si>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</si>
  <si>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</si>
  <si>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</si>
  <si>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</si>
  <si>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</si>
  <si>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</si>
  <si>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</si>
  <si>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</si>
  <si>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</si>
  <si>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</si>
  <si>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</si>
  <si>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</si>
  <si>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</si>
  <si>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</si>
  <si>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</si>
  <si>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</si>
  <si>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</si>
  <si>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</si>
  <si>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</si>
  <si>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</si>
  <si>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</si>
  <si>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</si>
  <si>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</si>
  <si>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</si>
  <si>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</si>
  <si>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</si>
  <si>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</si>
  <si>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</si>
  <si>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</si>
  <si>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</si>
  <si>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</si>
  <si>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</si>
  <si>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</si>
  <si>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</si>
  <si>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</si>
  <si>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</si>
  <si>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</si>
  <si>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</si>
  <si>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</si>
  <si>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</si>
  <si>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</si>
  <si>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</si>
  <si>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</si>
  <si>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</si>
  <si>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</si>
  <si>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</si>
  <si>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</si>
  <si>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</si>
  <si>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</si>
  <si>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</si>
  <si>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</si>
  <si>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</si>
  <si>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</si>
  <si>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</si>
  <si>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</si>
  <si>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</si>
  <si>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</si>
  <si>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</si>
  <si>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</si>
  <si>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</si>
  <si>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</si>
  <si>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</si>
  <si>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</si>
  <si>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</si>
  <si>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</si>
  <si>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</si>
  <si>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</si>
  <si>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</si>
  <si>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</si>
  <si>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</si>
  <si>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</si>
  <si>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</si>
  <si>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</si>
  <si>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</si>
  <si>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</si>
  <si>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</si>
  <si>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</si>
  <si>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</si>
  <si>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</si>
  <si>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</si>
  <si>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</si>
  <si>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</si>
  <si>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</si>
  <si>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</si>
  <si>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</si>
  <si>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</si>
  <si>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</si>
  <si>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</si>
  <si>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</si>
  <si>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</si>
  <si>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</si>
  <si>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</si>
  <si>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</si>
  <si>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</si>
  <si>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</si>
  <si>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</si>
  <si>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</si>
  <si>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</si>
  <si>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</si>
  <si>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</si>
  <si>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</si>
  <si>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</si>
  <si>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</si>
  <si>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</si>
  <si>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</si>
  <si>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</si>
  <si>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</si>
  <si>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</si>
  <si>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</si>
  <si>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</si>
  <si>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</si>
  <si>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</si>
  <si>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</si>
  <si>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</si>
  <si>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</si>
  <si>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</si>
  <si>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</si>
  <si>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</si>
  <si>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</si>
  <si>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</si>
  <si>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</si>
  <si>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</si>
  <si>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</si>
  <si>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</si>
  <si>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</si>
  <si>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</si>
  <si>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</si>
  <si>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</si>
  <si>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</si>
  <si>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</si>
  <si>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</si>
  <si>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</si>
  <si>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</si>
  <si>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</si>
  <si>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</si>
  <si>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</si>
  <si>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</si>
  <si>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</si>
  <si>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</si>
  <si>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</si>
  <si>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</si>
  <si>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</si>
  <si>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</si>
  <si>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</si>
  <si>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</si>
  <si>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</si>
  <si>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</si>
  <si>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</si>
  <si>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</si>
  <si>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</si>
  <si>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</si>
  <si>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</si>
  <si>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</si>
  <si>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</si>
  <si>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</si>
  <si>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</si>
  <si>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</si>
  <si>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</si>
  <si>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</si>
  <si>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</si>
  <si>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</si>
  <si>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</si>
  <si>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</si>
  <si>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</si>
  <si>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</si>
  <si>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</si>
  <si>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</si>
  <si>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</si>
  <si>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</si>
  <si>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</si>
  <si>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</si>
  <si>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</si>
  <si>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</si>
  <si>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</si>
  <si>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</si>
  <si>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</si>
  <si>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</si>
  <si>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</si>
  <si>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</si>
  <si>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</si>
  <si>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</si>
  <si>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</si>
  <si>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</si>
  <si>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</si>
  <si>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</si>
  <si>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</si>
  <si>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</si>
  <si>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</si>
  <si>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</si>
  <si>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</si>
  <si>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</si>
  <si>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</si>
  <si>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</si>
  <si>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</si>
  <si>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</si>
  <si>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</si>
  <si>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</si>
  <si>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</si>
  <si>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</si>
  <si>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</si>
  <si>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</si>
  <si>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</si>
  <si>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</si>
  <si>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</si>
  <si>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</si>
  <si>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</si>
  <si>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</si>
  <si>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</si>
  <si>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</si>
  <si>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</si>
  <si>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</si>
  <si>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</si>
  <si>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</si>
  <si>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</si>
  <si>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</si>
  <si>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</si>
  <si>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</si>
  <si>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</si>
  <si>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</si>
  <si>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</si>
  <si>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</si>
  <si>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</si>
  <si>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</si>
  <si>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</si>
  <si>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</si>
  <si>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</si>
  <si>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</si>
  <si>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</si>
  <si>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</si>
  <si>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</si>
  <si>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</si>
  <si>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</si>
  <si>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</si>
  <si>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</si>
  <si>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</si>
  <si>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</si>
  <si>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</si>
  <si>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</si>
  <si>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</si>
  <si>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</si>
  <si>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</si>
  <si>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</si>
  <si>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</si>
  <si>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</si>
  <si>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</si>
  <si>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</si>
  <si>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</si>
  <si>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</si>
  <si>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</si>
  <si>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</si>
  <si>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</si>
  <si>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</si>
  <si>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</si>
  <si>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</si>
  <si>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</si>
  <si>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</si>
  <si>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</si>
  <si>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</si>
  <si>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</si>
  <si>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</si>
  <si>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</si>
  <si>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</si>
  <si>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</si>
  <si>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</si>
  <si>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</si>
  <si>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</si>
  <si>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</si>
  <si>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</si>
  <si>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</si>
  <si>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</si>
  <si>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</si>
  <si>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</si>
  <si>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</si>
  <si>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</si>
  <si>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</si>
  <si>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</si>
  <si>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</si>
  <si>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</si>
  <si>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</si>
  <si>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</si>
  <si>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</si>
  <si>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</si>
  <si>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</si>
  <si>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</si>
  <si>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</si>
  <si>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</si>
  <si>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</si>
  <si>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</si>
  <si>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</si>
  <si>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</si>
  <si>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</si>
  <si>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</si>
  <si>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</si>
  <si>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</si>
  <si>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</si>
  <si>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</si>
  <si>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</si>
  <si>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</si>
  <si>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</si>
  <si>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</si>
  <si>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</si>
  <si>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</si>
  <si>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</si>
  <si>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</si>
  <si>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</si>
  <si>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</si>
  <si>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</si>
  <si>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</si>
  <si>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</si>
  <si>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</si>
  <si>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</si>
  <si>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</si>
  <si>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</si>
  <si>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</si>
  <si>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</si>
  <si>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</si>
  <si>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</si>
  <si>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</si>
  <si>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</si>
  <si>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</si>
  <si>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</si>
  <si>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</si>
  <si>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</si>
  <si>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</si>
  <si>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</si>
  <si>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</si>
  <si>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</si>
  <si>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</si>
  <si>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</si>
  <si>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</si>
  <si>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</si>
  <si>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</si>
  <si>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</si>
  <si>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</si>
  <si>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</si>
  <si>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</si>
  <si>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</si>
  <si>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</si>
  <si>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</si>
  <si>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</si>
  <si>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</si>
  <si>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</si>
  <si>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</si>
  <si>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</si>
  <si>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</si>
  <si>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</si>
  <si>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</si>
  <si>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</si>
  <si>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</si>
  <si>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</si>
  <si>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</si>
  <si>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</si>
  <si>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</si>
  <si>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</si>
  <si>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</si>
  <si>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</si>
  <si>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</si>
  <si>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</si>
  <si>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</si>
  <si>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</si>
  <si>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</si>
  <si>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</si>
  <si>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</si>
  <si>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</si>
  <si>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</si>
  <si>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</si>
  <si>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</si>
  <si>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</si>
  <si>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</si>
  <si>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</si>
  <si>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</si>
  <si>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</si>
  <si>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</si>
  <si>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</si>
  <si>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</si>
  <si>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</si>
  <si>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</si>
  <si>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</si>
  <si>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</si>
  <si>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</si>
  <si>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</si>
  <si>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</si>
  <si>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</si>
  <si>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</si>
  <si>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</si>
  <si>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</si>
  <si>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</si>
  <si>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</si>
  <si>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</si>
  <si>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</si>
  <si>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</si>
  <si>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</si>
  <si>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</si>
  <si>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</si>
  <si>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</si>
  <si>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</si>
  <si>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</si>
  <si>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</si>
  <si>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</si>
  <si>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</si>
  <si>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</si>
  <si>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</si>
  <si>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</si>
  <si>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</si>
  <si>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</si>
  <si>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</si>
  <si>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</si>
  <si>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</si>
  <si>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</si>
  <si>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</si>
  <si>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</si>
  <si>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</si>
  <si>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</si>
  <si>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</si>
  <si>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</si>
  <si>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</si>
  <si>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</si>
  <si>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</si>
  <si>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</si>
  <si>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</si>
  <si>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</si>
  <si>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</si>
  <si>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</si>
  <si>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</si>
  <si>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</si>
  <si>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</si>
  <si>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</si>
  <si>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</si>
  <si>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</si>
  <si>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</si>
  <si>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</si>
  <si>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</si>
  <si>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</si>
  <si>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</si>
  <si>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</si>
  <si>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</si>
  <si>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</si>
  <si>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</si>
  <si>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</si>
  <si>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</si>
  <si>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</si>
  <si>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</si>
  <si>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</si>
  <si>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</si>
  <si>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</si>
  <si>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</si>
  <si>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</si>
  <si>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</si>
  <si>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</si>
  <si>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</si>
  <si>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</si>
  <si>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</si>
  <si>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</si>
  <si>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</si>
  <si>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</si>
  <si>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</si>
  <si>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</si>
  <si>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</si>
  <si>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</si>
  <si>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</si>
  <si>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</si>
  <si>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</si>
  <si>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</si>
  <si>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</si>
  <si>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</si>
  <si>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</si>
  <si>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</si>
  <si>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</si>
  <si>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</si>
  <si>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</si>
  <si>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</si>
  <si>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</si>
  <si>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</si>
  <si>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</si>
  <si>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</si>
  <si>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</si>
  <si>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</si>
  <si>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</si>
  <si>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</si>
  <si>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</si>
  <si>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</si>
  <si>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</si>
  <si>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</si>
  <si>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</si>
  <si>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</si>
  <si>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</si>
  <si>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</si>
  <si>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</si>
  <si>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</si>
  <si>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</si>
  <si>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</si>
  <si>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</si>
  <si>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</si>
  <si>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</si>
  <si>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</si>
  <si>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</si>
  <si>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</si>
  <si>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</si>
  <si>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</si>
  <si>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</si>
  <si>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</si>
  <si>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</si>
  <si>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</si>
  <si>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</si>
  <si>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</si>
  <si>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</si>
  <si>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</si>
  <si>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</si>
  <si>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</si>
  <si>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</si>
  <si>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</si>
  <si>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</si>
  <si>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</si>
  <si>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</si>
  <si>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</si>
  <si>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</si>
  <si>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</si>
  <si>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</si>
  <si>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</si>
  <si>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</si>
  <si>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</si>
  <si>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</si>
  <si>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</si>
  <si>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</si>
  <si>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</si>
  <si>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</si>
  <si>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</si>
  <si>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</si>
  <si>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</si>
  <si>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</si>
  <si>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</si>
  <si>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</si>
  <si>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</si>
  <si>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</si>
  <si>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</si>
  <si>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</si>
  <si>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</si>
  <si>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</si>
  <si>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</si>
  <si>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</si>
  <si>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</si>
  <si>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</si>
  <si>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</si>
  <si>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</si>
  <si>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</si>
  <si>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</si>
  <si>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</si>
  <si>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</si>
  <si>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</si>
  <si>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</si>
  <si>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</si>
  <si>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</si>
  <si>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</si>
  <si>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</si>
  <si>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</si>
  <si>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</si>
  <si>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</si>
  <si>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</si>
  <si>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</si>
  <si>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</si>
  <si>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</si>
  <si>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</si>
  <si>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</si>
  <si>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</si>
  <si>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</si>
  <si>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</si>
  <si>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</si>
  <si>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</si>
  <si>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</si>
  <si>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</si>
  <si>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</si>
  <si>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</si>
  <si>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</si>
  <si>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</si>
  <si>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</si>
  <si>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</si>
  <si>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</si>
  <si>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</si>
  <si>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</si>
  <si>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</si>
  <si>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</si>
  <si>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</si>
  <si>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</si>
  <si>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</si>
  <si>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</si>
  <si>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</si>
  <si>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</si>
  <si>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</si>
  <si>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</si>
  <si>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</si>
  <si>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</si>
  <si>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</si>
  <si>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</si>
  <si>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</si>
  <si>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</si>
  <si>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</si>
  <si>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</si>
  <si>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</si>
  <si>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</si>
  <si>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</si>
  <si>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</si>
  <si>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</si>
  <si>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</si>
  <si>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</si>
  <si>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</si>
  <si>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</si>
  <si>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</si>
  <si>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</si>
  <si>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</si>
  <si>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</si>
  <si>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</si>
  <si>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</si>
  <si>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</si>
  <si>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</si>
  <si>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</si>
  <si>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</si>
  <si>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</si>
  <si>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</si>
  <si>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</si>
  <si>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</si>
  <si>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</si>
  <si>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</si>
  <si>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</si>
  <si>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</si>
  <si>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</si>
  <si>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</si>
  <si>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</si>
  <si>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</si>
  <si>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</si>
  <si>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</si>
  <si>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</si>
  <si>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</si>
  <si>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</si>
  <si>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</si>
  <si>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</si>
  <si>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</si>
  <si>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</si>
  <si>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</si>
  <si>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</si>
  <si>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</si>
  <si>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</si>
  <si>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</si>
  <si>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</si>
  <si>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</si>
  <si>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</si>
  <si>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</si>
  <si>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</si>
  <si>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</si>
  <si>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</si>
  <si>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</si>
  <si>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</si>
  <si>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</si>
  <si>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</si>
  <si>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</si>
  <si>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</si>
  <si>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</si>
  <si>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</si>
  <si>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</si>
  <si>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</si>
  <si>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</si>
  <si>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</si>
  <si>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</si>
  <si>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</si>
  <si>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</si>
  <si>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</si>
  <si>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</si>
  <si>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</si>
  <si>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</si>
  <si>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</si>
  <si>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</si>
  <si>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</si>
  <si>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</si>
  <si>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</si>
  <si>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</si>
  <si>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</si>
  <si>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</si>
  <si>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</si>
  <si>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</si>
  <si>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</si>
  <si>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</si>
  <si>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</si>
  <si>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</si>
  <si>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</si>
  <si>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</si>
  <si>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</si>
  <si>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</si>
  <si>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</si>
  <si>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</si>
  <si>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</si>
  <si>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</si>
  <si>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</si>
  <si>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</si>
  <si>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</si>
  <si>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</si>
  <si>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</si>
  <si>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</si>
  <si>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</si>
  <si>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</si>
  <si>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</si>
  <si>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</si>
  <si>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</si>
  <si>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</si>
  <si>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</si>
  <si>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</si>
  <si>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</si>
  <si>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</si>
  <si>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</si>
  <si>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</si>
  <si>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</si>
  <si>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</si>
  <si>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</si>
  <si>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</si>
  <si>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</si>
  <si>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</si>
  <si>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</si>
  <si>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</si>
  <si>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</si>
  <si>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</si>
  <si>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</si>
  <si>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</si>
  <si>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</si>
  <si>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</si>
  <si>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</si>
  <si>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</si>
  <si>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</si>
  <si>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</si>
  <si>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</si>
  <si>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</si>
  <si>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</si>
  <si>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</si>
  <si>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</si>
  <si>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</si>
  <si>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</si>
  <si>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</si>
  <si>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</si>
  <si>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</si>
  <si>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</si>
  <si>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</si>
  <si>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</si>
  <si>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</si>
  <si>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</si>
  <si>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</si>
  <si>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</si>
  <si>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</si>
  <si>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</si>
  <si>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</si>
  <si>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</si>
  <si>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</si>
  <si>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</si>
  <si>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</si>
  <si>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</si>
  <si>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</si>
  <si>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</si>
  <si>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</si>
  <si>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</si>
  <si>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</si>
  <si>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</si>
  <si>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</si>
  <si>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</si>
  <si>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</si>
  <si>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</si>
  <si>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</si>
  <si>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</si>
  <si>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</si>
  <si>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</si>
  <si>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</si>
  <si>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</si>
  <si>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</si>
  <si>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</si>
  <si>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</si>
  <si>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</si>
  <si>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</si>
  <si>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</si>
  <si>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</si>
  <si>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</si>
  <si>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</si>
  <si>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</si>
  <si>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</si>
  <si>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</si>
  <si>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</si>
  <si>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</si>
  <si>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</si>
  <si>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</si>
  <si>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</si>
  <si>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</si>
  <si>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</si>
  <si>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</si>
  <si>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</si>
  <si>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</si>
  <si>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</si>
  <si>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</si>
  <si>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</si>
  <si>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</si>
  <si>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</si>
  <si>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</si>
  <si>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</si>
  <si>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</si>
  <si>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</si>
  <si>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</si>
  <si>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</si>
  <si>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</si>
  <si>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</si>
  <si>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</si>
  <si>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</si>
  <si>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</si>
  <si>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</si>
  <si>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</si>
  <si>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</si>
  <si>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</si>
  <si>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</si>
  <si>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</si>
  <si>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</si>
  <si>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</si>
  <si>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</si>
  <si>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</si>
  <si>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</si>
  <si>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</si>
  <si>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</si>
  <si>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</si>
  <si>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</si>
  <si>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</si>
  <si>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</si>
  <si>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</si>
  <si>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</si>
  <si>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</si>
  <si>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</si>
  <si>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</si>
  <si>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</si>
  <si>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</si>
  <si>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</si>
  <si>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</si>
  <si>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</si>
  <si>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</si>
  <si>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</si>
  <si>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</si>
  <si>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</si>
  <si>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</si>
  <si>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</si>
  <si>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</si>
  <si>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</si>
  <si>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</si>
  <si>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</si>
  <si>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</si>
  <si>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</si>
  <si>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</si>
  <si>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</si>
  <si>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</si>
  <si>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</si>
  <si>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</si>
  <si>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</si>
  <si>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</si>
  <si>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</si>
  <si>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</si>
  <si>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</si>
  <si>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</si>
  <si>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</si>
  <si>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</si>
  <si>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</si>
  <si>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</si>
  <si>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</si>
  <si>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</si>
  <si>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</si>
  <si>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</si>
  <si>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</si>
  <si>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</si>
  <si>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</si>
  <si>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</si>
  <si>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</si>
  <si>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</si>
  <si>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</si>
  <si>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</si>
  <si>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</si>
  <si>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</si>
  <si>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</si>
  <si>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</si>
  <si>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</si>
  <si>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</si>
  <si>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</si>
  <si>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</si>
  <si>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</si>
  <si>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</si>
  <si>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</si>
  <si>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</si>
  <si>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</si>
  <si>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</si>
  <si>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</si>
  <si>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</si>
  <si>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</si>
  <si>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</si>
  <si>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</si>
  <si>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</si>
  <si>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</si>
  <si>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</si>
  <si>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</si>
  <si>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</si>
  <si>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</si>
  <si>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</si>
  <si>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</si>
  <si>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</si>
  <si>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</si>
  <si>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</si>
  <si>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</si>
  <si>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</si>
  <si>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</si>
  <si>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</si>
  <si>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</si>
  <si>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</si>
  <si>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</si>
  <si>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</si>
  <si>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</si>
  <si>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</si>
  <si>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</si>
  <si>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</si>
  <si>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</si>
  <si>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</si>
  <si>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</si>
  <si>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</si>
  <si>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</si>
  <si>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</si>
  <si>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</si>
  <si>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</si>
  <si>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</si>
  <si>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</si>
  <si>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</si>
  <si>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</si>
  <si>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</si>
  <si>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</si>
  <si>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</si>
  <si>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</si>
  <si>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</si>
  <si>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</si>
  <si>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</si>
  <si>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</si>
  <si>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</si>
  <si>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</si>
  <si>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</si>
  <si>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</si>
  <si>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</si>
  <si>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</si>
  <si>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</si>
  <si>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</si>
  <si>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</si>
  <si>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</si>
  <si>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</si>
  <si>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</si>
  <si>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</si>
  <si>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</si>
  <si>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</si>
  <si>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</si>
  <si>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</si>
  <si>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</si>
  <si>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</si>
  <si>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</si>
  <si>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</si>
  <si>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</si>
  <si>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</si>
  <si>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</si>
  <si>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</si>
  <si>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</si>
  <si>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</si>
  <si>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</si>
  <si>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</si>
  <si>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</si>
  <si>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</si>
  <si>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</si>
  <si>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</si>
  <si>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</si>
  <si>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</si>
  <si>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</si>
  <si>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</si>
  <si>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</si>
  <si>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</si>
  <si>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</si>
  <si>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</si>
  <si>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</si>
  <si>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</si>
  <si>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</si>
  <si>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</si>
  <si>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</si>
  <si>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</si>
  <si>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</si>
  <si>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</si>
  <si>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</si>
  <si>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</si>
  <si>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</si>
  <si>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</si>
  <si>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</si>
  <si>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</si>
  <si>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</si>
  <si>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</si>
  <si>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</si>
  <si>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</si>
  <si>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</si>
  <si>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</si>
  <si>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</si>
  <si>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</si>
  <si>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</si>
  <si>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</si>
  <si>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</si>
  <si>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</si>
  <si>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</si>
  <si>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</si>
  <si>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</si>
  <si>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</si>
  <si>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</si>
  <si>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</si>
  <si>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</si>
  <si>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</si>
  <si>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</si>
  <si>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</si>
  <si>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</si>
  <si>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</si>
  <si>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</si>
  <si>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</si>
  <si>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</si>
  <si>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</si>
  <si>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</si>
  <si>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</si>
  <si>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</si>
  <si>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</si>
  <si>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</si>
  <si>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</si>
  <si>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</si>
  <si>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</si>
  <si>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</si>
  <si>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</si>
  <si>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</si>
  <si>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</si>
  <si>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</si>
  <si>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</si>
  <si>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</si>
  <si>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</si>
  <si>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</si>
  <si>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</si>
  <si>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</si>
  <si>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</si>
  <si>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</si>
  <si>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</si>
  <si>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</si>
  <si>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</si>
  <si>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</si>
  <si>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</si>
  <si>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</si>
  <si>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</si>
  <si>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</si>
  <si>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</si>
  <si>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</si>
  <si>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</si>
  <si>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</si>
  <si>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</si>
  <si>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</si>
  <si>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</si>
  <si>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</si>
  <si>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</si>
  <si>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</si>
  <si>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</si>
  <si>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</si>
  <si>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</si>
  <si>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</si>
  <si>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</si>
  <si>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</si>
  <si>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</si>
  <si>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</si>
  <si>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</si>
  <si>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</si>
  <si>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</si>
  <si>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</si>
  <si>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</si>
  <si>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</si>
  <si>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</si>
  <si>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</si>
  <si>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</si>
  <si>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</si>
  <si>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</si>
  <si>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</si>
  <si>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</si>
  <si>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</si>
  <si>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</si>
  <si>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</si>
  <si>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</si>
  <si>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</si>
  <si>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</si>
  <si>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</si>
  <si>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</si>
  <si>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</si>
  <si>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</si>
  <si>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</si>
  <si>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</si>
  <si>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</si>
  <si>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</si>
  <si>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</si>
  <si>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</si>
  <si>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</si>
  <si>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</si>
  <si>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</si>
  <si>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</si>
  <si>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</si>
  <si>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</si>
  <si>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</si>
  <si>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</si>
  <si>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</si>
  <si>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</si>
  <si>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</si>
  <si>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</si>
  <si>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</si>
  <si>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</si>
  <si>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</si>
  <si>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</si>
  <si>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</si>
  <si>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</si>
  <si>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</si>
  <si>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</si>
  <si>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</si>
  <si>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</si>
  <si>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</si>
  <si>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</si>
  <si>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</si>
  <si>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</si>
  <si>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</si>
  <si>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</si>
  <si>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</si>
  <si>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</si>
  <si>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</si>
  <si>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</si>
  <si>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</si>
  <si>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</si>
  <si>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</si>
  <si>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</si>
  <si>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</si>
  <si>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</si>
  <si>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</si>
  <si>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</si>
  <si>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</si>
  <si>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</si>
  <si>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</si>
  <si>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</si>
  <si>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</si>
  <si>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</si>
  <si>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</si>
  <si>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</si>
  <si>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</si>
  <si>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</si>
  <si>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</si>
  <si>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</si>
  <si>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</si>
  <si>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</si>
  <si>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</si>
  <si>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</si>
  <si>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</si>
  <si>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</si>
  <si>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</si>
  <si>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</si>
  <si>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</si>
  <si>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</si>
  <si>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</si>
  <si>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</si>
  <si>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</si>
  <si>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</si>
  <si>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</si>
  <si>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</si>
  <si>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</si>
  <si>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</si>
  <si>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</si>
  <si>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</si>
  <si>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</si>
  <si>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</si>
  <si>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</si>
  <si>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</si>
  <si>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</si>
  <si>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</si>
  <si>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</si>
  <si>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</si>
  <si>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</si>
  <si>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</si>
  <si>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</si>
  <si>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</si>
  <si>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</si>
  <si>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</si>
  <si>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</si>
  <si>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</si>
  <si>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</si>
  <si>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</si>
  <si>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</si>
  <si>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</si>
  <si>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</si>
  <si>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</si>
  <si>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</si>
  <si>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</si>
  <si>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</si>
  <si>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</si>
  <si>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</si>
  <si>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</si>
  <si>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</si>
  <si>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</si>
  <si>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</si>
  <si>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</si>
  <si>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</si>
  <si>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</si>
  <si>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</si>
  <si>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</si>
  <si>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</si>
  <si>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</si>
  <si>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</si>
  <si>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</si>
  <si>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</si>
  <si>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</si>
  <si>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</si>
  <si>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</si>
  <si>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</si>
  <si>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</si>
  <si>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</si>
  <si>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</si>
  <si>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</si>
  <si>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</si>
  <si>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</si>
  <si>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</si>
  <si>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</si>
  <si>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</si>
  <si>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</si>
  <si>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</si>
  <si>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</si>
  <si>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</si>
  <si>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</si>
  <si>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</si>
  <si>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</si>
  <si>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</si>
  <si>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</si>
  <si>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</si>
  <si>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</si>
  <si>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</si>
  <si>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</si>
  <si>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</si>
  <si>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</si>
  <si>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</si>
  <si>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</si>
  <si>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</si>
  <si>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</si>
  <si>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</si>
  <si>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</si>
  <si>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</si>
  <si>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</si>
  <si>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</si>
  <si>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</si>
  <si>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</si>
  <si>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</si>
  <si>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</si>
  <si>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</si>
  <si>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</si>
  <si>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</si>
  <si>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</si>
  <si>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</si>
  <si>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</si>
  <si>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</si>
  <si>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</si>
  <si>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</si>
  <si>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</si>
  <si>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</si>
  <si>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</si>
  <si>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</si>
  <si>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</si>
  <si>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</si>
  <si>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</si>
  <si>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</si>
  <si>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</si>
  <si>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</si>
  <si>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</si>
  <si>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</si>
  <si>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</si>
  <si>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</si>
  <si>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</si>
  <si>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</si>
  <si>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</si>
  <si>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</si>
  <si>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</si>
  <si>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</si>
  <si>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</si>
  <si>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</si>
  <si>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</si>
  <si>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</si>
  <si>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</si>
  <si>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</si>
  <si>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</si>
  <si>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</si>
  <si>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</si>
  <si>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</si>
  <si>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</si>
  <si>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</si>
  <si>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</si>
  <si>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</si>
  <si>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</si>
  <si>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</si>
  <si>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</si>
  <si>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</si>
  <si>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</si>
  <si>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</si>
  <si>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</si>
  <si>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</si>
  <si>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</si>
  <si>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</si>
  <si>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</si>
  <si>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</si>
  <si>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</si>
  <si>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</si>
  <si>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</si>
  <si>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</si>
  <si>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</si>
  <si>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</si>
  <si>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</si>
  <si>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</si>
  <si>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</si>
  <si>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</si>
  <si>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</si>
  <si>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</si>
  <si>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</si>
  <si>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</si>
  <si>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</si>
  <si>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</si>
  <si>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</si>
  <si>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</si>
  <si>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</si>
  <si>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</si>
  <si>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</si>
  <si>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</si>
  <si>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</si>
  <si>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</si>
  <si>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</si>
  <si>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</si>
  <si>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</si>
  <si>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</si>
  <si>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</si>
  <si>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</si>
  <si>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</si>
  <si>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</si>
  <si>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</si>
  <si>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</si>
  <si>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</si>
  <si>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</si>
  <si>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</si>
  <si>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</si>
  <si>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</si>
  <si>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</si>
  <si>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</si>
  <si>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</si>
  <si>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</si>
  <si>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</si>
  <si>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</si>
  <si>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</si>
  <si>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</si>
  <si>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</si>
  <si>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</si>
  <si>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</si>
  <si>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</si>
  <si>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</si>
  <si>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</si>
  <si>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</si>
  <si>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</si>
  <si>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</si>
  <si>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</si>
  <si>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</si>
  <si>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</si>
  <si>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</si>
  <si>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</si>
  <si>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</si>
  <si>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</si>
  <si>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</si>
  <si>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</si>
  <si>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</si>
  <si>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</si>
  <si>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</si>
  <si>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</si>
  <si>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</si>
  <si>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</si>
  <si>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</si>
  <si>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</si>
  <si>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</si>
  <si>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</si>
  <si>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</si>
  <si>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</si>
  <si>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</si>
  <si>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</si>
  <si>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</si>
  <si>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</si>
  <si>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</si>
  <si>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</si>
  <si>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</si>
  <si>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</si>
  <si>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</si>
  <si>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</si>
  <si>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</si>
  <si>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</si>
  <si>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</si>
  <si>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</si>
  <si>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</si>
  <si>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</si>
  <si>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</si>
  <si>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</si>
  <si>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</si>
  <si>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</si>
  <si>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</si>
  <si>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</si>
  <si>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</si>
  <si>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</si>
  <si>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</si>
  <si>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</si>
  <si>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</si>
  <si>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</si>
  <si>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</si>
  <si>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</si>
  <si>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</si>
  <si>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</si>
  <si>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</si>
  <si>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</si>
  <si>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</si>
  <si>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</si>
  <si>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</si>
  <si>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</si>
  <si>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</si>
  <si>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</si>
  <si>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</si>
  <si>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</si>
  <si>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</si>
  <si>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</si>
  <si>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</si>
  <si>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</si>
  <si>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</si>
  <si>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</si>
  <si>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</si>
  <si>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</si>
  <si>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</si>
  <si>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</si>
  <si>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</si>
  <si>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</si>
  <si>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</si>
  <si>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</si>
  <si>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</si>
  <si>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</si>
  <si>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</si>
  <si>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</si>
  <si>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</si>
  <si>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</si>
  <si>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</si>
  <si>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</si>
  <si>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</si>
  <si>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</si>
  <si>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</si>
  <si>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</si>
  <si>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</si>
  <si>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</si>
  <si>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</si>
  <si>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</si>
  <si>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</si>
  <si>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</si>
  <si>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</si>
  <si>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</si>
  <si>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</si>
  <si>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</si>
  <si>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</si>
  <si>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</si>
  <si>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</si>
  <si>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</si>
  <si>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</si>
  <si>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</si>
  <si>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</si>
  <si>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</si>
  <si>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</si>
  <si>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</si>
  <si>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</si>
  <si>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</si>
  <si>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</si>
  <si>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</si>
  <si>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</si>
  <si>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</si>
  <si>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</si>
  <si>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</si>
  <si>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</si>
  <si>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</si>
  <si>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</si>
  <si>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</si>
  <si>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</si>
  <si>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</si>
  <si>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</si>
  <si>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</si>
  <si>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</si>
  <si>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</si>
  <si>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</si>
  <si>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</si>
  <si>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</si>
  <si>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</si>
  <si>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</si>
  <si>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</si>
  <si>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</si>
  <si>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</si>
  <si>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</si>
  <si>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</si>
  <si>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</si>
  <si>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</si>
  <si>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</si>
  <si>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</si>
  <si>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</si>
  <si>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</si>
  <si>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</si>
  <si>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</si>
  <si>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</si>
  <si>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</si>
  <si>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</si>
  <si>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</si>
  <si>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</si>
  <si>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</si>
  <si>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</si>
  <si>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</si>
  <si>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</si>
  <si>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</si>
  <si>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</si>
  <si>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</si>
  <si>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</si>
  <si>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</si>
  <si>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</si>
  <si>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</si>
  <si>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</si>
  <si>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</si>
  <si>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</si>
  <si>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</si>
  <si>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</si>
  <si>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</si>
  <si>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</si>
  <si>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</si>
  <si>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</si>
  <si>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</si>
  <si>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</si>
  <si>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</si>
  <si>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</si>
  <si>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</si>
  <si>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</si>
  <si>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</si>
  <si>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</si>
  <si>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</si>
  <si>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</si>
  <si>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</si>
  <si>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</si>
  <si>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</si>
  <si>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</si>
  <si>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</si>
  <si>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</si>
  <si>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</si>
  <si>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</si>
  <si>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</si>
  <si>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</si>
  <si>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</si>
  <si>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</si>
  <si>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</si>
  <si>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</si>
  <si>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</si>
  <si>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</si>
  <si>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</si>
  <si>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</si>
  <si>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</si>
  <si>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</si>
  <si>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</si>
  <si>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</si>
  <si>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</si>
  <si>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</si>
  <si>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</si>
  <si>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</si>
  <si>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</si>
  <si>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</si>
  <si>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</si>
  <si>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</si>
  <si>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</si>
  <si>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</si>
  <si>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</si>
  <si>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</si>
  <si>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</si>
  <si>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</si>
  <si>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</si>
  <si>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</si>
  <si>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</si>
  <si>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</si>
  <si>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</si>
  <si>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</si>
  <si>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</si>
  <si>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</si>
  <si>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</si>
  <si>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</si>
  <si>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</si>
  <si>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</si>
  <si>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</si>
  <si>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</si>
  <si>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</si>
  <si>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</si>
  <si>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</si>
  <si>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</si>
  <si>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</si>
  <si>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</si>
  <si>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</si>
  <si>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</si>
  <si>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</si>
  <si>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</si>
  <si>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</si>
  <si>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</si>
  <si>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</si>
  <si>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</si>
  <si>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</si>
  <si>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</si>
  <si>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</si>
  <si>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</si>
  <si>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</si>
  <si>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</si>
  <si>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</si>
  <si>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</si>
  <si>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</si>
  <si>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</si>
  <si>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</si>
  <si>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</si>
  <si>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</si>
  <si>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</si>
  <si>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</si>
  <si>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</si>
  <si>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</si>
  <si>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</si>
  <si>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</si>
  <si>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</si>
  <si>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</si>
  <si>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</si>
  <si>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</si>
  <si>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</si>
  <si>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</si>
  <si>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</si>
  <si>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</si>
  <si>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</si>
  <si>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</si>
  <si>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</si>
  <si>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</si>
  <si>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</si>
  <si>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</si>
  <si>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</si>
  <si>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</si>
  <si>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</si>
  <si>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</si>
  <si>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</si>
  <si>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</si>
  <si>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</si>
  <si>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</si>
  <si>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</si>
  <si>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</si>
  <si>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</si>
  <si>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</si>
  <si>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</si>
  <si>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</si>
  <si>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</si>
  <si>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</si>
  <si>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</si>
  <si>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</si>
  <si>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</si>
  <si>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</si>
  <si>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</si>
  <si>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</si>
  <si>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</si>
  <si>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</si>
  <si>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</si>
  <si>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</si>
  <si>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</si>
  <si>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</si>
  <si>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</si>
  <si>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</si>
  <si>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</si>
  <si>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</si>
  <si>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</si>
  <si>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</si>
  <si>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</si>
  <si>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</si>
  <si>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</si>
  <si>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</si>
  <si>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</si>
  <si>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</si>
  <si>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</si>
  <si>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</si>
  <si>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</si>
  <si>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</si>
  <si>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</si>
  <si>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</si>
  <si>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</si>
  <si>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</si>
  <si>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</si>
  <si>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</si>
  <si>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</si>
  <si>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</si>
  <si>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</si>
  <si>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</si>
  <si>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</si>
  <si>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</si>
  <si>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</si>
  <si>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</si>
  <si>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</si>
  <si>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</si>
  <si>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</si>
  <si>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</si>
  <si>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</si>
  <si>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</si>
  <si>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</si>
  <si>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</si>
  <si>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</si>
  <si>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</si>
  <si>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</si>
  <si>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</si>
  <si>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</si>
  <si>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</si>
  <si>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</si>
  <si>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</si>
  <si>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</si>
  <si>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</si>
  <si>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</si>
  <si>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</si>
  <si>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</si>
  <si>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</si>
  <si>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</si>
  <si>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</si>
  <si>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</si>
  <si>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</si>
  <si>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</si>
  <si>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</si>
  <si>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</si>
  <si>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</si>
  <si>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</si>
  <si>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</si>
  <si>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</si>
  <si>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</si>
  <si>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</si>
  <si>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</si>
  <si>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</si>
  <si>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</si>
  <si>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</si>
  <si>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</si>
  <si>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</si>
  <si>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</si>
  <si>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</si>
  <si>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</si>
  <si>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</si>
  <si>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</si>
  <si>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</si>
  <si>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</si>
  <si>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</si>
  <si>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</si>
  <si>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</si>
  <si>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</si>
  <si>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</si>
  <si>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</si>
  <si>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</si>
  <si>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</si>
  <si>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</si>
  <si>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</si>
  <si>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</si>
  <si>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</si>
  <si>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</si>
  <si>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</si>
  <si>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</si>
  <si>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</si>
  <si>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</si>
  <si>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</si>
  <si>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</si>
  <si>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</si>
  <si>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</si>
  <si>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</si>
  <si>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</si>
  <si>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</si>
  <si>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</si>
  <si>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</si>
  <si>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</si>
  <si>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</si>
  <si>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</si>
  <si>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</si>
  <si>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</si>
  <si>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</si>
  <si>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</si>
  <si>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</si>
  <si>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</si>
  <si>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</si>
  <si>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</si>
  <si>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</si>
  <si>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</si>
  <si>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</si>
  <si>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</si>
  <si>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</si>
  <si>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</si>
  <si>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</si>
  <si>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</si>
  <si>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</si>
  <si>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</si>
  <si>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</si>
  <si>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</si>
  <si>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</si>
  <si>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</si>
  <si>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</si>
  <si>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</si>
  <si>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</si>
  <si>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</si>
  <si>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</si>
  <si>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</si>
  <si>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</si>
  <si>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</si>
  <si>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</si>
  <si>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</si>
  <si>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</si>
  <si>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</si>
  <si>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</si>
  <si>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</si>
  <si>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</si>
  <si>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</si>
  <si>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</si>
  <si>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</si>
  <si>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</si>
  <si>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</si>
  <si>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</si>
  <si>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</si>
  <si>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</si>
  <si>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</si>
  <si>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</si>
  <si>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</si>
  <si>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</si>
  <si>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</si>
  <si>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</si>
  <si>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</si>
  <si>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</si>
  <si>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</si>
  <si>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</si>
  <si>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</si>
  <si>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</si>
  <si>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</si>
  <si>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</si>
  <si>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</si>
  <si>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</si>
  <si>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</si>
  <si>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</si>
  <si>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</si>
  <si>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</si>
  <si>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</si>
  <si>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</si>
  <si>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</si>
  <si>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</si>
  <si>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</si>
  <si>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</si>
  <si>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</si>
  <si>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</si>
  <si>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</si>
  <si>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</si>
  <si>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</si>
  <si>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</si>
  <si>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</si>
  <si>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</si>
  <si>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</si>
  <si>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</si>
  <si>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</si>
  <si>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</si>
  <si>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</si>
  <si>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</si>
  <si>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</si>
  <si>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</si>
  <si>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</si>
  <si>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</si>
  <si>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</si>
  <si>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</si>
  <si>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</si>
  <si>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</si>
  <si>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</si>
  <si>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</si>
  <si>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</si>
  <si>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</si>
  <si>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</si>
  <si>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</si>
  <si>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</si>
  <si>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</si>
  <si>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</si>
  <si>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</si>
  <si>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</si>
  <si>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</si>
  <si>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</si>
  <si>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</si>
  <si>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</si>
  <si>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</si>
  <si>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</si>
  <si>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</si>
  <si>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</si>
  <si>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</si>
  <si>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</si>
  <si>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</si>
  <si>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</si>
  <si>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</si>
  <si>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</si>
  <si>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</si>
  <si>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</si>
  <si>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</si>
  <si>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</si>
  <si>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</si>
  <si>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</si>
  <si>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</si>
  <si>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</si>
  <si>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</si>
  <si>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</si>
  <si>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</si>
  <si>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</si>
  <si>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</si>
  <si>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</si>
  <si>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</si>
  <si>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</si>
  <si>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</si>
  <si>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</si>
  <si>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</si>
  <si>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</si>
  <si>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</si>
  <si>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</si>
  <si>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</si>
  <si>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</si>
  <si>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</si>
  <si>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</si>
  <si>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</si>
  <si>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</si>
  <si>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</si>
  <si>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</si>
  <si>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</si>
  <si>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</si>
  <si>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</si>
  <si>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</si>
  <si>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</si>
  <si>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</si>
  <si>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</si>
  <si>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</si>
  <si>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</si>
  <si>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</si>
  <si>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</si>
  <si>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</si>
  <si>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</si>
  <si>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</si>
  <si>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</si>
  <si>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</si>
  <si>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</si>
  <si>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</si>
  <si>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</si>
  <si>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</si>
  <si>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</si>
  <si>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</si>
  <si>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</si>
  <si>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</si>
  <si>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</si>
  <si>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</si>
  <si>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</si>
  <si>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</si>
  <si>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</si>
  <si>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</si>
  <si>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</si>
  <si>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</si>
  <si>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</si>
  <si>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</si>
  <si>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</si>
  <si>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</si>
  <si>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</si>
  <si>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</si>
  <si>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</si>
  <si>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</si>
  <si>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</si>
  <si>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</si>
  <si>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</si>
  <si>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</si>
  <si>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</si>
  <si>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</si>
  <si>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</si>
  <si>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</si>
  <si>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</si>
  <si>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</si>
  <si>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</si>
  <si>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</si>
  <si>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</si>
  <si>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</si>
  <si>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</si>
  <si>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</si>
  <si>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</si>
  <si>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</si>
  <si>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</si>
  <si>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</si>
  <si>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</si>
  <si>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</si>
  <si>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</si>
  <si>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</si>
  <si>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</si>
  <si>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</si>
  <si>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</si>
  <si>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</si>
  <si>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</si>
  <si>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</si>
  <si>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</si>
  <si>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</si>
  <si>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</si>
  <si>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</si>
  <si>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</si>
  <si>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</si>
  <si>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</si>
  <si>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</si>
  <si>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</si>
  <si>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</si>
  <si>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</si>
  <si>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</si>
  <si>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</si>
  <si>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</si>
  <si>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</si>
  <si>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</si>
  <si>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</si>
  <si>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</si>
  <si>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</si>
  <si>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</si>
  <si>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</si>
  <si>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</si>
  <si>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</si>
  <si>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</si>
  <si>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</si>
  <si>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</si>
  <si>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</si>
  <si>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</si>
  <si>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</si>
  <si>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</si>
  <si>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</si>
  <si>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</si>
  <si>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</si>
  <si>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</si>
  <si>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</si>
  <si>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</si>
  <si>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</si>
  <si>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</si>
  <si>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</si>
  <si>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</si>
  <si>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</si>
  <si>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</si>
  <si>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</si>
  <si>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</si>
  <si>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</si>
  <si>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</si>
  <si>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</si>
  <si>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</si>
  <si>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</si>
  <si>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</si>
  <si>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</si>
  <si>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</si>
  <si>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</si>
  <si>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</si>
  <si>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</si>
  <si>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</si>
  <si>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</si>
  <si>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</si>
  <si>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</si>
  <si>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</si>
  <si>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</si>
  <si>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</si>
  <si>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</si>
  <si>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</si>
  <si>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</si>
  <si>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</si>
  <si>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</si>
  <si>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</si>
  <si>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</si>
  <si>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</si>
  <si>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</si>
  <si>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</si>
  <si>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</si>
  <si>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</si>
  <si>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</si>
  <si>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</si>
  <si>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</si>
  <si>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</si>
  <si>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</si>
  <si>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</si>
  <si>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</si>
  <si>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</si>
  <si>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</si>
  <si>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</si>
  <si>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</si>
  <si>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</si>
  <si>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</si>
  <si>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</si>
  <si>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</si>
  <si>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</si>
  <si>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</si>
  <si>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</si>
  <si>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</si>
  <si>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</si>
  <si>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</si>
  <si>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</si>
  <si>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</si>
  <si>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</si>
  <si>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</si>
  <si>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</si>
  <si>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</si>
  <si>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</si>
  <si>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</si>
  <si>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</si>
  <si>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</si>
  <si>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</si>
  <si>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</si>
  <si>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</si>
  <si>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</si>
  <si>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</si>
  <si>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</si>
  <si>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</si>
  <si>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</si>
  <si>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</si>
  <si>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</si>
  <si>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</si>
  <si>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</si>
  <si>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</si>
  <si>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</si>
  <si>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</si>
  <si>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</si>
  <si>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</si>
  <si>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</si>
  <si>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</si>
  <si>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</si>
  <si>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</si>
  <si>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</si>
  <si>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</si>
  <si>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</si>
  <si>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</si>
  <si>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</si>
  <si>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</si>
  <si>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</si>
  <si>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</si>
  <si>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</si>
  <si>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</si>
  <si>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</si>
  <si>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</si>
  <si>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</si>
  <si>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</si>
  <si>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</si>
  <si>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</si>
  <si>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</si>
  <si>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</si>
  <si>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</si>
  <si>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</si>
  <si>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</si>
  <si>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</si>
  <si>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</si>
  <si>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</si>
  <si>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</si>
  <si>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</si>
  <si>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</si>
  <si>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</si>
  <si>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</si>
  <si>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</si>
  <si>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</si>
  <si>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</si>
  <si>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</si>
  <si>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</si>
  <si>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</si>
  <si>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</si>
  <si>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</si>
  <si>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</si>
  <si>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</si>
  <si>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</si>
  <si>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</si>
  <si>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</si>
  <si>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</si>
  <si>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</si>
  <si>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</si>
  <si>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</si>
  <si>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</si>
  <si>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</si>
  <si>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</si>
  <si>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</si>
  <si>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</si>
  <si>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</si>
  <si>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</si>
  <si>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</si>
  <si>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</si>
  <si>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</si>
  <si>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</si>
  <si>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</si>
  <si>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</si>
  <si>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</si>
  <si>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</si>
  <si>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</si>
  <si>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</si>
  <si>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</si>
  <si>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</si>
  <si>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</si>
  <si>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</si>
  <si>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</si>
  <si>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</si>
  <si>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</si>
  <si>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</si>
  <si>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</si>
  <si>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</si>
  <si>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</si>
  <si>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</si>
  <si>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</si>
  <si>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</si>
  <si>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</si>
  <si>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</si>
  <si>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</si>
  <si>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</si>
  <si>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</si>
  <si>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</si>
  <si>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</si>
  <si>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</si>
  <si>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</si>
  <si>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</si>
  <si>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</si>
  <si>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</si>
  <si>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</si>
  <si>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</si>
  <si>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</si>
  <si>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</si>
  <si>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</si>
  <si>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</si>
  <si>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</si>
  <si>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</si>
  <si>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</si>
  <si>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</si>
  <si>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</si>
  <si>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</si>
  <si>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</si>
  <si>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</si>
  <si>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</si>
  <si>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</si>
  <si>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</si>
  <si>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</si>
  <si>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</si>
  <si>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</si>
  <si>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</si>
  <si>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</si>
  <si>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</si>
  <si>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</si>
  <si>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</si>
  <si>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</si>
  <si>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</si>
  <si>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</si>
  <si>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</si>
  <si>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</si>
  <si>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</si>
  <si>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</si>
  <si>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</si>
  <si>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</si>
  <si>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</si>
  <si>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</si>
  <si>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</si>
  <si>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</si>
  <si>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</si>
  <si>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</si>
  <si>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</si>
  <si>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</si>
  <si>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</si>
  <si>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</si>
  <si>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</si>
  <si>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</si>
  <si>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</si>
  <si>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</si>
  <si>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</si>
  <si>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</si>
  <si>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</si>
  <si>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</si>
  <si>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</si>
  <si>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</si>
  <si>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</si>
  <si>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</si>
  <si>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</si>
  <si>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</si>
  <si>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</si>
  <si>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</si>
  <si>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</si>
  <si>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</si>
  <si>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</si>
  <si>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</si>
  <si>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</si>
  <si>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</si>
  <si>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</si>
  <si>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</si>
  <si>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</si>
  <si>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</si>
  <si>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</si>
  <si>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</si>
  <si>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</si>
  <si>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</si>
  <si>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</si>
  <si>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</si>
  <si>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</si>
  <si>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</si>
  <si>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</si>
  <si>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</si>
  <si>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</si>
  <si>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</si>
  <si>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</si>
  <si>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</si>
  <si>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</si>
  <si>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</si>
  <si>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</si>
  <si>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</si>
  <si>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</si>
  <si>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</si>
  <si>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</si>
  <si>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</si>
  <si>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</si>
  <si>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</si>
  <si>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</si>
  <si>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</si>
  <si>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</si>
  <si>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</si>
  <si>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</si>
  <si>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</si>
  <si>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</si>
  <si>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</si>
  <si>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</si>
  <si>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</si>
  <si>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</si>
  <si>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</si>
  <si>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</si>
  <si>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</si>
  <si>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</si>
  <si>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</si>
  <si>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</si>
  <si>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</si>
  <si>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</si>
  <si>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</si>
  <si>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</si>
  <si>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</si>
  <si>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</si>
  <si>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</si>
  <si>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</si>
  <si>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</si>
  <si>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</si>
  <si>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</si>
  <si>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</si>
  <si>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</si>
  <si>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</si>
  <si>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</si>
  <si>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</si>
  <si>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</si>
  <si>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</si>
  <si>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</si>
  <si>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</si>
  <si>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</si>
  <si>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</si>
  <si>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</si>
  <si>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</si>
  <si>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</si>
  <si>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</si>
  <si>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</si>
  <si>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</si>
  <si>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</si>
  <si>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</si>
  <si>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</si>
  <si>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</si>
  <si>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</si>
  <si>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</si>
  <si>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</si>
  <si>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</si>
  <si>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</si>
  <si>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</si>
  <si>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</si>
  <si>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</si>
  <si>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</si>
  <si>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</si>
  <si>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</si>
  <si>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</si>
  <si>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</si>
  <si>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</si>
  <si>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</si>
  <si>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</si>
  <si>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</si>
  <si>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</si>
  <si>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</si>
  <si>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</si>
  <si>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</si>
  <si>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</si>
  <si>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</si>
  <si>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</si>
  <si>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</si>
  <si>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</si>
  <si>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</si>
  <si>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</si>
  <si>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</si>
  <si>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</si>
  <si>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</si>
  <si>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</si>
  <si>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</si>
  <si>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</si>
  <si>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</si>
  <si>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</si>
  <si>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</si>
  <si>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</si>
  <si>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</si>
  <si>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</si>
  <si>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</si>
  <si>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</si>
  <si>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</si>
  <si>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</si>
  <si>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</si>
  <si>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</si>
  <si>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</si>
  <si>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</si>
  <si>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</si>
  <si>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</si>
  <si>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</si>
  <si>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</si>
  <si>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</si>
  <si>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</si>
  <si>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</si>
  <si>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</si>
  <si>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</si>
  <si>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</si>
  <si>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</si>
  <si>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</si>
  <si>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</si>
  <si>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</si>
  <si>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</si>
  <si>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</si>
  <si>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</si>
  <si>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</si>
  <si>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</si>
  <si>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</si>
  <si>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</si>
  <si>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</si>
  <si>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</si>
  <si>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</si>
  <si>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</si>
  <si>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</si>
  <si>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</si>
  <si>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</si>
  <si>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</si>
  <si>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</si>
  <si>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</si>
  <si>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</si>
  <si>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</si>
  <si>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</si>
  <si>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</si>
  <si>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</si>
  <si>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</si>
  <si>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</si>
  <si>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</si>
  <si>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</si>
  <si>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</si>
  <si>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</si>
  <si>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</si>
  <si>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</si>
  <si>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</si>
  <si>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</si>
  <si>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</si>
  <si>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</si>
  <si>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</si>
  <si>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</si>
  <si>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</si>
  <si>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</si>
  <si>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</si>
  <si>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</si>
  <si>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</si>
  <si>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</si>
  <si>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</si>
  <si>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</si>
  <si>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</si>
  <si>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</si>
  <si>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</si>
  <si>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</si>
  <si>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</si>
  <si>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</si>
  <si>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</si>
  <si>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</si>
  <si>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</si>
  <si>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</si>
  <si>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</si>
  <si>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</si>
  <si>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</si>
  <si>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</si>
  <si>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</si>
  <si>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</si>
  <si>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</si>
  <si>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</si>
  <si>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</si>
  <si>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</si>
  <si>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</si>
  <si>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</si>
  <si>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</si>
  <si>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</si>
  <si>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</si>
  <si>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</si>
  <si>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</si>
  <si>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</si>
  <si>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</si>
  <si>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</si>
  <si>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</si>
  <si>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</si>
  <si>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</si>
  <si>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</si>
  <si>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</si>
  <si>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</si>
  <si>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</si>
  <si>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</si>
  <si>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</si>
  <si>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</si>
  <si>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</si>
  <si>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</si>
  <si>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</si>
  <si>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</si>
  <si>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</si>
  <si>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</si>
  <si>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</si>
  <si>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</si>
  <si>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</si>
  <si>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</si>
  <si>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</si>
  <si>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</si>
  <si>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</si>
  <si>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</si>
  <si>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</si>
  <si>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</si>
  <si>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</si>
  <si>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</si>
  <si>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</si>
  <si>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</si>
  <si>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</si>
  <si>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</si>
  <si>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</si>
  <si>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</si>
  <si>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</si>
  <si>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</si>
  <si>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</si>
  <si>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</si>
  <si>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</si>
  <si>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</si>
  <si>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</si>
  <si>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</si>
  <si>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</si>
  <si>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</si>
  <si>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</si>
  <si>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</si>
  <si>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</si>
  <si>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</si>
  <si>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</si>
  <si>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</si>
  <si>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</si>
  <si>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</si>
  <si>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</si>
  <si>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</si>
  <si>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</si>
  <si>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</si>
  <si>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</si>
  <si>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</si>
  <si>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</si>
  <si>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</si>
  <si>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</si>
  <si>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</si>
  <si>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</si>
  <si>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</si>
  <si>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</si>
  <si>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</si>
  <si>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</si>
  <si>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</si>
  <si>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</si>
  <si>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</si>
  <si>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</si>
  <si>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</si>
  <si>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</si>
  <si>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</si>
  <si>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</si>
  <si>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</si>
  <si>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</si>
  <si>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</si>
  <si>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</si>
  <si>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</si>
  <si>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</si>
  <si>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</si>
  <si>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</si>
  <si>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</si>
  <si>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</si>
  <si>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</si>
  <si>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</si>
  <si>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</si>
  <si>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</si>
  <si>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</si>
  <si>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</si>
  <si>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</si>
  <si>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</si>
  <si>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</si>
  <si>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</si>
  <si>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</si>
  <si>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</si>
  <si>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</si>
  <si>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</si>
  <si>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</si>
  <si>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</si>
  <si>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</si>
  <si>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</si>
  <si>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</si>
  <si>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</si>
  <si>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</si>
  <si>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</si>
  <si>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</si>
  <si>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</si>
  <si>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</si>
  <si>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</si>
  <si>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</si>
  <si>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</si>
  <si>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</si>
  <si>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</si>
  <si>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</si>
  <si>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</si>
  <si>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</si>
  <si>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</si>
  <si>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</si>
  <si>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</si>
  <si>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</si>
  <si>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</si>
  <si>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</si>
  <si>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</si>
  <si>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</si>
  <si>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</si>
  <si>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</si>
  <si>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</si>
  <si>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</si>
  <si>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</si>
  <si>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</si>
  <si>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</si>
  <si>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</si>
  <si>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</si>
  <si>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</si>
  <si>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</si>
  <si>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</si>
  <si>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</si>
  <si>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</si>
  <si>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</si>
  <si>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</si>
  <si>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</si>
  <si>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</si>
  <si>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</si>
  <si>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</si>
  <si>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</si>
  <si>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</si>
  <si>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</si>
  <si>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</si>
  <si>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</si>
  <si>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</si>
  <si>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</si>
  <si>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</si>
  <si>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</si>
  <si>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</si>
  <si>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</si>
  <si>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</si>
  <si>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</si>
  <si>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</si>
  <si>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</si>
  <si>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</si>
  <si>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</si>
  <si>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</si>
  <si>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</si>
  <si>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</si>
  <si>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</si>
  <si>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</si>
  <si>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</si>
  <si>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</si>
  <si>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</si>
  <si>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</si>
  <si>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</si>
  <si>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</si>
  <si>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</si>
  <si>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</si>
  <si>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</si>
  <si>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</si>
  <si>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</si>
  <si>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</si>
  <si>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</si>
  <si>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</si>
  <si>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</si>
  <si>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</si>
  <si>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</si>
  <si>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</si>
  <si>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</si>
  <si>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</si>
  <si>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</si>
  <si>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</si>
  <si>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</si>
  <si>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</si>
  <si>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</si>
  <si>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</si>
  <si>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</si>
  <si>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</si>
  <si>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</si>
  <si>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</si>
  <si>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</si>
  <si>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</si>
  <si>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</si>
  <si>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</si>
  <si>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</si>
  <si>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</si>
  <si>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</si>
  <si>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</si>
  <si>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</si>
  <si>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</si>
  <si>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</si>
  <si>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</si>
  <si>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</si>
  <si>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</si>
  <si>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</si>
  <si>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</si>
  <si>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</si>
  <si>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</si>
  <si>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</si>
  <si>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</si>
  <si>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</si>
  <si>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</si>
  <si>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</si>
  <si>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</si>
  <si>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</si>
  <si>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</si>
  <si>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</si>
  <si>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</si>
  <si>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</si>
  <si>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</si>
  <si>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</si>
  <si>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</si>
  <si>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</si>
  <si>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</si>
  <si>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</si>
  <si>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</si>
  <si>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</si>
  <si>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</si>
  <si>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</si>
  <si>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</si>
  <si>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</si>
  <si>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</si>
  <si>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</si>
  <si>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</si>
  <si>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</si>
  <si>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</si>
  <si>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</si>
  <si>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</si>
  <si>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</si>
  <si>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</si>
  <si>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</si>
  <si>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</si>
  <si>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</si>
  <si>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</si>
  <si>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</si>
  <si>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</si>
  <si>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</si>
  <si>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</si>
  <si>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</si>
  <si>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</si>
  <si>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</si>
  <si>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</si>
  <si>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</si>
  <si>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</si>
  <si>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</si>
  <si>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</si>
  <si>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</si>
  <si>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</si>
  <si>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</si>
  <si>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</si>
  <si>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</si>
  <si>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</si>
  <si>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</si>
  <si>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</si>
  <si>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</si>
  <si>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</si>
  <si>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</si>
  <si>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</si>
  <si>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</si>
  <si>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</si>
  <si>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</si>
  <si>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</si>
  <si>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</si>
  <si>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</si>
  <si>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</si>
  <si>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</si>
  <si>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</si>
  <si>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</si>
  <si>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</si>
  <si>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</si>
  <si>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</si>
  <si>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</si>
  <si>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</si>
  <si>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</si>
  <si>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</si>
  <si>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</si>
  <si>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</si>
  <si>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</si>
  <si>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</si>
  <si>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</si>
  <si>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</si>
  <si>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</si>
  <si>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</si>
  <si>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</si>
  <si>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</si>
  <si>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</si>
  <si>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</si>
  <si>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</si>
  <si>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</si>
  <si>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</si>
  <si>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</si>
  <si>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</si>
  <si>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</si>
  <si>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</si>
  <si>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</si>
  <si>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</si>
  <si>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</si>
  <si>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</si>
  <si>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</si>
  <si>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</si>
  <si>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</si>
  <si>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</si>
  <si>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</si>
  <si>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</si>
  <si>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</si>
  <si>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</si>
  <si>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</si>
  <si>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</si>
  <si>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</si>
  <si>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</si>
  <si>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</si>
  <si>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</si>
  <si>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</si>
  <si>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</si>
  <si>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</si>
  <si>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</si>
  <si>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</si>
  <si>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</si>
  <si>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</si>
  <si>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</si>
  <si>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</si>
  <si>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</si>
  <si>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</si>
  <si>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</si>
  <si>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</si>
  <si>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</si>
  <si>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</si>
  <si>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</si>
  <si>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</si>
  <si>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</si>
  <si>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</si>
  <si>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</si>
  <si>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</si>
  <si>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</si>
  <si>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</si>
  <si>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</si>
  <si>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</si>
  <si>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</si>
  <si>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</si>
  <si>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</si>
  <si>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</si>
  <si>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</si>
  <si>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</si>
  <si>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</si>
  <si>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</si>
  <si>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</si>
  <si>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</si>
  <si>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</si>
  <si>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</si>
  <si>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</si>
  <si>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</si>
  <si>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</si>
  <si>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</si>
  <si>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</si>
  <si>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</si>
  <si>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</si>
  <si>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</si>
  <si>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</si>
  <si>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</si>
  <si>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</si>
  <si>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</si>
  <si>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</si>
  <si>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</si>
  <si>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</si>
  <si>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</si>
  <si>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</si>
  <si>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</si>
  <si>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</si>
  <si>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</si>
  <si>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</si>
  <si>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</si>
  <si>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</si>
  <si>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</si>
  <si>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</si>
  <si>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</si>
  <si>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</si>
  <si>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</si>
  <si>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</si>
  <si>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</si>
  <si>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</si>
  <si>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</si>
  <si>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</si>
  <si>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</si>
  <si>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</si>
  <si>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</si>
  <si>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</si>
  <si>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</si>
  <si>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</si>
  <si>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</si>
  <si>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</si>
  <si>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</si>
  <si>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</si>
  <si>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</si>
  <si>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</si>
  <si>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</si>
  <si>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</si>
  <si>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</si>
  <si>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</si>
  <si>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</si>
  <si>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</si>
  <si>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</si>
  <si>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</si>
  <si>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</si>
  <si>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</si>
  <si>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</si>
  <si>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</si>
  <si>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</si>
  <si>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</si>
  <si>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</si>
  <si>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</si>
  <si>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</si>
  <si>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</si>
  <si>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</si>
  <si>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</si>
  <si>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</si>
  <si>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</si>
  <si>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</si>
  <si>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</si>
  <si>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</si>
  <si>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</si>
  <si>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</si>
  <si>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</si>
  <si>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</si>
  <si>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</si>
  <si>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</si>
  <si>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</si>
  <si>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</si>
  <si>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</si>
  <si>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</si>
  <si>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</si>
  <si>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</si>
  <si>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</si>
  <si>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</si>
  <si>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</si>
  <si>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</si>
  <si>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</si>
  <si>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</si>
  <si>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</si>
  <si>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</si>
  <si>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</si>
  <si>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</si>
  <si>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</si>
  <si>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</si>
  <si>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</si>
  <si>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</si>
  <si>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</si>
  <si>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</si>
  <si>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</si>
  <si>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</si>
  <si>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</si>
  <si>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</si>
  <si>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</si>
  <si>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</si>
  <si>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</si>
  <si>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</si>
  <si>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</si>
  <si>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</si>
  <si>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</si>
  <si>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</si>
  <si>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</si>
  <si>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</si>
  <si>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</si>
  <si>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</si>
  <si>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</si>
  <si>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</si>
  <si>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</si>
  <si>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</si>
  <si>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</si>
  <si>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</si>
  <si>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</si>
  <si>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</si>
  <si>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</si>
  <si>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</si>
  <si>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</si>
  <si>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</si>
  <si>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</si>
  <si>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</si>
  <si>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</si>
  <si>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</si>
  <si>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</si>
  <si>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</si>
  <si>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</si>
  <si>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</si>
  <si>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</si>
  <si>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</si>
  <si>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</si>
  <si>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</si>
  <si>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</si>
  <si>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</si>
  <si>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</si>
  <si>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</si>
  <si>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</si>
  <si>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</si>
  <si>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</si>
  <si>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</si>
  <si>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</si>
  <si>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</si>
  <si>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</si>
  <si>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</si>
  <si>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</si>
  <si>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</si>
  <si>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</si>
  <si>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</si>
  <si>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</si>
  <si>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</si>
  <si>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</si>
  <si>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</si>
  <si>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</si>
  <si>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</si>
  <si>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</si>
  <si>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</si>
  <si>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</si>
  <si>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</si>
  <si>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</si>
  <si>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</si>
  <si>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</si>
  <si>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</si>
  <si>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</si>
  <si>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</si>
  <si>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</si>
  <si>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</si>
  <si>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</si>
  <si>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</si>
  <si>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</si>
  <si>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</si>
  <si>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</si>
  <si>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</si>
  <si>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</si>
  <si>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</si>
  <si>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</si>
  <si>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</si>
  <si>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</si>
  <si>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</si>
  <si>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</si>
  <si>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</si>
  <si>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</si>
  <si>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</si>
  <si>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</si>
  <si>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</si>
  <si>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</si>
  <si>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</si>
  <si>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</si>
  <si>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</si>
  <si>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</si>
  <si>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</si>
  <si>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</si>
  <si>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</si>
  <si>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</si>
  <si>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</si>
  <si>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</si>
  <si>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</si>
  <si>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</si>
  <si>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</si>
  <si>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</si>
  <si>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</si>
  <si>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</si>
  <si>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</si>
  <si>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</si>
  <si>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</si>
  <si>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</si>
  <si>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</si>
  <si>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</si>
  <si>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</si>
  <si>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</si>
  <si>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</si>
  <si>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</si>
  <si>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</si>
  <si>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</si>
  <si>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</si>
  <si>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</si>
  <si>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</si>
  <si>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</si>
  <si>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</si>
  <si>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</si>
  <si>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</si>
  <si>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</si>
  <si>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</si>
  <si>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</si>
  <si>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</si>
  <si>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</si>
  <si>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</si>
  <si>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</si>
  <si>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</si>
  <si>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</si>
  <si>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</si>
  <si>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</si>
  <si>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</si>
  <si>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</si>
  <si>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</si>
  <si>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</si>
  <si>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</si>
  <si>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</si>
  <si>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</si>
  <si>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</si>
  <si>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</si>
  <si>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</si>
  <si>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</si>
  <si>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</si>
  <si>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</si>
  <si>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</si>
  <si>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</si>
  <si>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</si>
  <si>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</si>
  <si>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</si>
  <si>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</si>
  <si>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</si>
  <si>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</si>
  <si>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</si>
  <si>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</si>
  <si>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</si>
  <si>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</si>
  <si>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</si>
  <si>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</si>
  <si>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</si>
  <si>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</si>
  <si>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</si>
  <si>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</si>
  <si>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</si>
  <si>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</si>
  <si>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</si>
  <si>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</si>
  <si>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</si>
  <si>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</si>
  <si>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</si>
  <si>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</si>
  <si>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</si>
  <si>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</si>
  <si>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</si>
  <si>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</si>
  <si>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</si>
  <si>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</si>
  <si>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</si>
  <si>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</si>
  <si>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</si>
  <si>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</si>
  <si>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</si>
  <si>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</si>
  <si>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</si>
  <si>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</si>
  <si>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</si>
  <si>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</si>
  <si>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</si>
  <si>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</si>
  <si>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</si>
  <si>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</si>
  <si>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</si>
  <si>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</si>
  <si>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</si>
  <si>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</si>
  <si>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</si>
  <si>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</si>
  <si>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</si>
  <si>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</si>
  <si>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</si>
  <si>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</si>
  <si>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</si>
  <si>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</si>
  <si>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</si>
  <si>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</si>
  <si>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</si>
  <si>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</si>
  <si>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</si>
  <si>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</si>
  <si>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</si>
  <si>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</si>
  <si>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</si>
  <si>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</si>
  <si>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</si>
  <si>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</si>
  <si>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</si>
  <si>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</si>
  <si>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</si>
  <si>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</si>
  <si>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</si>
  <si>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</si>
  <si>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</si>
  <si>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</si>
  <si>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</si>
  <si>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</si>
  <si>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</si>
  <si>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</si>
  <si>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</si>
  <si>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</si>
  <si>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</si>
  <si>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</si>
  <si>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</si>
  <si>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</si>
  <si>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</si>
  <si>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</si>
  <si>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</si>
  <si>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</si>
  <si>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</si>
  <si>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</si>
  <si>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</si>
  <si>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</si>
  <si>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</si>
  <si>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</si>
  <si>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</si>
  <si>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</si>
  <si>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</si>
  <si>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</si>
  <si>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</si>
  <si>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</si>
  <si>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</si>
  <si>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</si>
  <si>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</si>
  <si>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</si>
  <si>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</si>
  <si>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</si>
  <si>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</si>
  <si>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</si>
  <si>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</si>
  <si>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</si>
  <si>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</si>
  <si>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</si>
  <si>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</si>
  <si>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</si>
  <si>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</si>
  <si>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</si>
  <si>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</si>
  <si>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</si>
  <si>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</si>
  <si>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</si>
  <si>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</si>
  <si>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</si>
  <si>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</si>
  <si>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</si>
  <si>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</si>
  <si>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</si>
  <si>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</si>
  <si>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</si>
  <si>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</si>
  <si>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</si>
  <si>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</si>
  <si>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</si>
  <si>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</si>
  <si>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</si>
  <si>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</si>
  <si>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</si>
  <si>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</si>
  <si>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</si>
  <si>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</si>
  <si>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</si>
  <si>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</si>
  <si>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</si>
  <si>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</si>
  <si>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</si>
  <si>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</si>
  <si>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</si>
  <si>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</si>
  <si>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</si>
  <si>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</si>
  <si>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</si>
  <si>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</si>
  <si>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</si>
  <si>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</si>
  <si>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</si>
  <si>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</si>
  <si>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</si>
  <si>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</si>
  <si>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</si>
  <si>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</si>
  <si>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</si>
  <si>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</si>
  <si>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</si>
  <si>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</si>
  <si>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</si>
  <si>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</si>
  <si>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</si>
  <si>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</si>
  <si>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</si>
  <si>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</si>
  <si>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</si>
  <si>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</si>
  <si>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</si>
  <si>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</si>
  <si>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</si>
  <si>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</si>
  <si>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</si>
  <si>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</si>
  <si>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</si>
  <si>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</si>
  <si>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</si>
  <si>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</si>
  <si>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</si>
  <si>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</si>
  <si>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</si>
  <si>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</si>
  <si>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</si>
  <si>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</si>
  <si>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</si>
  <si>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</si>
  <si>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</si>
  <si>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</si>
  <si>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</si>
  <si>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</si>
  <si>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</si>
  <si>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</si>
  <si>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</si>
  <si>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</si>
  <si>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</si>
  <si>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</si>
  <si>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</si>
  <si>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</si>
  <si>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</si>
  <si>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</si>
  <si>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</si>
  <si>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</si>
  <si>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</si>
  <si>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</si>
  <si>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</si>
  <si>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</si>
  <si>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</si>
  <si>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</si>
  <si>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</si>
  <si>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</si>
  <si>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</si>
  <si>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</si>
  <si>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</si>
  <si>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</si>
  <si>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</si>
  <si>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</si>
  <si>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</si>
  <si>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</si>
  <si>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</si>
  <si>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</si>
  <si>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</si>
  <si>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</si>
  <si>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</si>
  <si>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</si>
  <si>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</si>
  <si>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</si>
  <si>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</si>
  <si>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</si>
  <si>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</si>
  <si>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</si>
  <si>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</si>
  <si>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</si>
  <si>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</si>
  <si>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</si>
  <si>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</si>
  <si>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</si>
  <si>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</si>
  <si>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</si>
  <si>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</si>
  <si>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</si>
  <si>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</si>
  <si>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</si>
  <si>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</si>
  <si>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</si>
  <si>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</si>
  <si>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</si>
  <si>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</si>
  <si>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</si>
  <si>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</si>
  <si>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</si>
  <si>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</si>
  <si>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</si>
  <si>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</si>
  <si>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</si>
  <si>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</si>
  <si>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</si>
  <si>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</si>
  <si>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</si>
  <si>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</si>
  <si>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</si>
  <si>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</si>
  <si>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</si>
  <si>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</si>
  <si>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</si>
  <si>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</si>
  <si>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</si>
  <si>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</si>
  <si>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</si>
  <si>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</si>
  <si>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</si>
  <si>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</si>
  <si>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</si>
  <si>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</si>
  <si>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</si>
  <si>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</si>
  <si>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</si>
  <si>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</si>
  <si>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</si>
  <si>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</si>
  <si>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</si>
  <si>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</si>
  <si>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</si>
  <si>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</si>
  <si>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</si>
  <si>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</si>
  <si>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</si>
  <si>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</si>
  <si>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</si>
  <si>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</si>
  <si>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</si>
  <si>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</si>
  <si>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</si>
  <si>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</si>
  <si>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</si>
  <si>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</si>
  <si>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</si>
  <si>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</si>
  <si>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</si>
  <si>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</si>
  <si>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</si>
  <si>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</si>
  <si>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</si>
  <si>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</si>
  <si>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</si>
  <si>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</si>
  <si>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</si>
  <si>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</si>
  <si>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</si>
  <si>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</si>
  <si>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</si>
  <si>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</si>
  <si>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</si>
  <si>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</si>
  <si>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</si>
  <si>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</si>
  <si>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</si>
  <si>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</si>
  <si>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</si>
  <si>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</si>
  <si>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</si>
  <si>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</si>
  <si>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</si>
  <si>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</si>
  <si>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</si>
  <si>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</si>
  <si>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</si>
  <si>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</si>
  <si>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</si>
  <si>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</si>
  <si>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</si>
  <si>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</si>
  <si>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</si>
  <si>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</si>
  <si>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</si>
  <si>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</si>
  <si>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</si>
  <si>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</si>
  <si>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</si>
  <si>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</si>
  <si>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</si>
  <si>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</si>
  <si>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</si>
  <si>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</si>
  <si>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</si>
  <si>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</si>
  <si>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</si>
  <si>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</si>
  <si>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</si>
  <si>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</si>
  <si>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</si>
  <si>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</si>
  <si>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</si>
  <si>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</si>
  <si>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</si>
  <si>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</si>
  <si>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</si>
  <si>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</si>
  <si>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</si>
  <si>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</si>
  <si>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</si>
  <si>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</si>
  <si>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</si>
  <si>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</si>
  <si>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</si>
  <si>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</si>
  <si>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</si>
  <si>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</si>
  <si>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</si>
  <si>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</si>
  <si>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</si>
  <si>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</si>
  <si>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</si>
  <si>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</si>
  <si>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</si>
  <si>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</si>
  <si>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</si>
  <si>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</si>
  <si>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</si>
  <si>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</si>
  <si>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</si>
  <si>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</si>
  <si>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</si>
  <si>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</si>
  <si>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</si>
  <si>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</si>
  <si>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</si>
  <si>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</si>
  <si>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</si>
  <si>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</si>
  <si>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</si>
  <si>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</si>
  <si>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</si>
  <si>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</si>
  <si>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</si>
  <si>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</si>
  <si>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</si>
  <si>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</si>
  <si>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</si>
  <si>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</si>
  <si>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</si>
  <si>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</si>
  <si>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</si>
  <si>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</si>
  <si>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</si>
  <si>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</si>
  <si>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</si>
  <si>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</si>
  <si>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</si>
  <si>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</si>
  <si>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</si>
  <si>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</si>
  <si>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</si>
  <si>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</si>
  <si>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</si>
  <si>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</si>
  <si>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</si>
  <si>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</si>
  <si>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</si>
  <si>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</si>
  <si>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</si>
  <si>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</si>
  <si>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</si>
  <si>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</si>
  <si>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</si>
  <si>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</si>
  <si>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</si>
  <si>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</si>
  <si>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</si>
  <si>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</si>
  <si>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</si>
  <si>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</si>
  <si>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</si>
  <si>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</si>
  <si>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</si>
  <si>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</si>
  <si>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</si>
  <si>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</si>
  <si>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</si>
  <si>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</si>
  <si>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</si>
  <si>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</si>
  <si>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</si>
  <si>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</si>
  <si>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</si>
  <si>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</si>
  <si>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</si>
  <si>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</si>
  <si>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</si>
  <si>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</si>
  <si>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</si>
  <si>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</si>
  <si>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</si>
  <si>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</si>
  <si>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</si>
  <si>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</si>
  <si>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</si>
  <si>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</si>
  <si>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</si>
  <si>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</si>
  <si>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</si>
  <si>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</si>
  <si>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</si>
  <si>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</si>
  <si>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</si>
  <si>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</si>
  <si>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</si>
  <si>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</si>
  <si>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</si>
  <si>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</si>
  <si>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</si>
  <si>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</si>
  <si>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</si>
  <si>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</si>
  <si>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</si>
  <si>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</si>
  <si>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</si>
  <si>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</si>
  <si>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</si>
  <si>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</si>
  <si>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</si>
  <si>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</si>
  <si>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</si>
  <si>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</si>
  <si>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</si>
  <si>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</si>
  <si>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</si>
  <si>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</si>
  <si>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</si>
  <si>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</si>
  <si>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</si>
  <si>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</si>
  <si>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</si>
  <si>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</si>
  <si>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</si>
  <si>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</si>
  <si>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</si>
  <si>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</si>
  <si>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</si>
  <si>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</si>
  <si>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</si>
  <si>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</si>
  <si>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</si>
  <si>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</si>
  <si>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</si>
  <si>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</si>
  <si>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</si>
  <si>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</si>
  <si>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</si>
  <si>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</si>
  <si>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</si>
  <si>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</si>
  <si>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</si>
  <si>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</si>
  <si>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</si>
  <si>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</si>
  <si>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</si>
  <si>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</si>
  <si>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</si>
  <si>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</si>
  <si>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</si>
  <si>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</si>
  <si>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</si>
  <si>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</si>
  <si>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</si>
  <si>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</si>
  <si>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</si>
  <si>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</si>
  <si>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</si>
  <si>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</si>
  <si>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</si>
  <si>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</si>
  <si>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</si>
  <si>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</si>
  <si>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</si>
  <si>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</si>
  <si>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</si>
  <si>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</si>
  <si>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</si>
  <si>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</si>
  <si>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</si>
  <si>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</si>
  <si>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</si>
  <si>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</si>
  <si>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</si>
  <si>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</si>
  <si>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</si>
  <si>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</si>
  <si>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</si>
  <si>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</si>
  <si>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</si>
  <si>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</si>
  <si>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</si>
  <si>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</si>
  <si>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</si>
  <si>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</si>
  <si>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</si>
  <si>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</si>
  <si>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</si>
  <si>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</si>
  <si>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</si>
  <si>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</si>
  <si>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</si>
  <si>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</si>
  <si>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</si>
  <si>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</si>
  <si>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</si>
  <si>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</si>
  <si>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</si>
  <si>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</si>
  <si>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</si>
  <si>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</si>
  <si>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</si>
  <si>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</si>
  <si>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</si>
  <si>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</si>
  <si>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</si>
  <si>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</si>
  <si>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</si>
  <si>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</si>
  <si>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</si>
  <si>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</si>
  <si>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</si>
  <si>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</si>
  <si>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</si>
  <si>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</si>
  <si>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</si>
  <si>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</si>
  <si>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</si>
  <si>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</si>
  <si>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</si>
  <si>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</si>
  <si>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</si>
  <si>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</si>
  <si>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</si>
  <si>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</si>
  <si>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</si>
  <si>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</si>
  <si>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</si>
  <si>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</si>
  <si>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</si>
  <si>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</si>
  <si>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</si>
  <si>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</si>
  <si>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</si>
  <si>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</si>
  <si>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</si>
  <si>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</si>
  <si>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</si>
  <si>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</si>
  <si>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</si>
  <si>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</si>
  <si>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</si>
  <si>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</si>
  <si>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</si>
  <si>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</si>
  <si>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</si>
  <si>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</si>
  <si>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</si>
  <si>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</si>
  <si>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</si>
  <si>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</si>
  <si>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</si>
  <si>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</si>
  <si>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</si>
  <si>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</si>
  <si>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</si>
  <si>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</si>
  <si>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</si>
  <si>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</si>
  <si>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</si>
  <si>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</si>
  <si>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</si>
  <si>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</si>
  <si>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</si>
  <si>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</si>
  <si>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</si>
  <si>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</si>
  <si>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</si>
  <si>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</si>
  <si>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</si>
  <si>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</si>
  <si>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</si>
  <si>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</si>
  <si>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</si>
  <si>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</si>
  <si>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</si>
  <si>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</si>
  <si>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</si>
  <si>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</si>
  <si>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</si>
  <si>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</si>
  <si>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</si>
  <si>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</si>
  <si>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</si>
  <si>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</si>
  <si>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</si>
  <si>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</si>
  <si>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</si>
  <si>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</si>
  <si>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</si>
  <si>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</si>
  <si>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</si>
  <si>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</si>
  <si>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</si>
  <si>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</si>
  <si>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</si>
  <si>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</si>
  <si>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</si>
  <si>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</si>
  <si>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</si>
  <si>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</si>
  <si>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</si>
  <si>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</si>
  <si>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</si>
  <si>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</si>
  <si>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</si>
  <si>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</si>
  <si>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</si>
  <si>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</si>
  <si>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</si>
  <si>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</si>
  <si>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</si>
  <si>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</si>
  <si>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</si>
  <si>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</si>
  <si>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</si>
  <si>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</si>
  <si>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</si>
  <si>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</si>
  <si>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</si>
  <si>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</si>
  <si>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</si>
  <si>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</si>
  <si>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</si>
  <si>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</si>
  <si>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</si>
  <si>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</si>
  <si>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</si>
  <si>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</si>
  <si>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</si>
  <si>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</si>
  <si>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</si>
  <si>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</si>
  <si>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</si>
  <si>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</si>
  <si>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</si>
  <si>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</si>
  <si>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</si>
  <si>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</si>
  <si>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</si>
  <si>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</si>
  <si>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</si>
  <si>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</si>
  <si>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</si>
  <si>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</si>
  <si>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</si>
  <si>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</si>
  <si>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</si>
  <si>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</si>
  <si>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</si>
  <si>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</si>
  <si>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</si>
  <si>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</si>
  <si>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</si>
  <si>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</si>
  <si>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</si>
  <si>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</si>
  <si>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</si>
  <si>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</si>
  <si>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</si>
  <si>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</si>
  <si>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</si>
  <si>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</si>
  <si>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</si>
  <si>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</si>
  <si>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</si>
  <si>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</si>
  <si>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</si>
  <si>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</si>
  <si>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</si>
  <si>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</si>
  <si>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</si>
  <si>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</si>
  <si>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</si>
  <si>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</si>
  <si>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</si>
  <si>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</si>
  <si>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</si>
  <si>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</si>
  <si>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</si>
  <si>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</si>
  <si>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</si>
  <si>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</si>
  <si>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</si>
  <si>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</si>
  <si>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</si>
  <si>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</si>
  <si>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</si>
  <si>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</si>
  <si>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</si>
  <si>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</si>
  <si>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</si>
  <si>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</si>
  <si>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</si>
  <si>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</si>
  <si>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</si>
  <si>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</si>
  <si>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</si>
  <si>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</si>
  <si>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</si>
  <si>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</si>
  <si>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</si>
  <si>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</si>
  <si>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</si>
  <si>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</si>
  <si>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</si>
  <si>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</si>
  <si>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</si>
  <si>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</si>
  <si>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</si>
  <si>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</si>
  <si>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</si>
  <si>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</si>
  <si>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</si>
  <si>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</si>
  <si>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</si>
  <si>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</si>
  <si>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</si>
  <si>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</si>
  <si>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</si>
  <si>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</si>
  <si>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</si>
  <si>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</si>
  <si>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</si>
  <si>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</si>
  <si>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</si>
  <si>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</si>
  <si>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</si>
  <si>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</si>
  <si>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</si>
  <si>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</si>
  <si>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</si>
  <si>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</si>
  <si>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</si>
  <si>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</si>
  <si>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</si>
  <si>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</si>
  <si>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</si>
  <si>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</si>
  <si>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</si>
  <si>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</si>
  <si>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</si>
  <si>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</si>
  <si>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</si>
  <si>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</si>
  <si>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</si>
  <si>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</si>
  <si>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</si>
  <si>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</si>
  <si>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</si>
  <si>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</si>
  <si>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</si>
  <si>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</si>
  <si>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</si>
  <si>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</si>
  <si>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</si>
  <si>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</si>
  <si>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</si>
  <si>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</si>
  <si>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</si>
  <si>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</si>
  <si>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</si>
  <si>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</si>
  <si>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</si>
  <si>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</si>
  <si>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</si>
  <si>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</si>
  <si>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</si>
  <si>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</si>
  <si>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</si>
  <si>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</si>
  <si>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</si>
  <si>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</si>
  <si>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</si>
  <si>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</si>
  <si>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</si>
  <si>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</si>
  <si>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</si>
  <si>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</si>
  <si>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</si>
  <si>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</si>
  <si>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</si>
  <si>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</si>
  <si>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</si>
  <si>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</si>
  <si>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</si>
  <si>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</si>
  <si>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</si>
  <si>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</si>
  <si>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</si>
  <si>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</si>
  <si>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</si>
  <si>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</si>
  <si>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</si>
  <si>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</si>
  <si>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</si>
  <si>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</si>
  <si>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</si>
  <si>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</si>
  <si>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</si>
  <si>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</si>
  <si>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</si>
  <si>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</si>
  <si>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</si>
  <si>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</si>
  <si>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</si>
  <si>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</si>
  <si>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</si>
  <si>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</si>
  <si>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</si>
  <si>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</si>
  <si>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</si>
  <si>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</si>
  <si>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</si>
  <si>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</si>
  <si>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</si>
  <si>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</si>
  <si>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</si>
  <si>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</si>
  <si>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</si>
  <si>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</si>
  <si>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</si>
  <si>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</si>
  <si>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</si>
  <si>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</si>
  <si>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</si>
  <si>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</si>
  <si>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</si>
  <si>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</si>
  <si>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</si>
  <si>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</si>
  <si>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</si>
  <si>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</si>
  <si>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</si>
  <si>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</si>
  <si>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</si>
  <si>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</si>
  <si>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</si>
  <si>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</si>
  <si>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</si>
  <si>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</si>
  <si>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</si>
  <si>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</si>
  <si>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</si>
  <si>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</si>
  <si>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</si>
  <si>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</si>
  <si>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</si>
  <si>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</si>
  <si>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</si>
  <si>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</si>
  <si>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</si>
  <si>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</si>
  <si>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</si>
  <si>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</si>
  <si>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</si>
  <si>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</si>
  <si>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</si>
  <si>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</si>
  <si>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</si>
  <si>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</si>
  <si>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</si>
  <si>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</si>
  <si>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</si>
  <si>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</si>
  <si>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</si>
  <si>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</si>
  <si>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</si>
  <si>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</si>
  <si>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</si>
  <si>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</si>
  <si>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</si>
  <si>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</si>
  <si>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</si>
  <si>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</si>
  <si>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</si>
  <si>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</si>
  <si>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</si>
  <si>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</si>
  <si>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</si>
  <si>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</si>
  <si>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</si>
  <si>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</si>
  <si>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</si>
  <si>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</si>
  <si>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</si>
  <si>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</si>
  <si>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</si>
  <si>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</si>
  <si>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</si>
  <si>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</si>
  <si>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</si>
  <si>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</si>
  <si>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</si>
  <si>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</si>
  <si>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</si>
  <si>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</si>
  <si>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</si>
  <si>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</si>
  <si>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</si>
  <si>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</si>
  <si>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</si>
  <si>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</si>
  <si>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</si>
  <si>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</si>
  <si>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</si>
  <si>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</si>
  <si>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</si>
  <si>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</si>
  <si>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</si>
  <si>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</si>
  <si>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</si>
  <si>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</si>
  <si>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</si>
  <si>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</si>
  <si>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</si>
  <si>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</si>
  <si>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</si>
  <si>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</si>
  <si>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</si>
  <si>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</si>
  <si>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</si>
  <si>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</si>
  <si>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</si>
  <si>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</si>
  <si>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</si>
  <si>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</si>
  <si>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</si>
  <si>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</si>
  <si>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</si>
  <si>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</si>
  <si>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</si>
  <si>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</si>
  <si>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</si>
  <si>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</si>
  <si>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</si>
  <si>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</si>
  <si>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</si>
  <si>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</si>
  <si>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</si>
  <si>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</si>
  <si>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</si>
  <si>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</si>
  <si>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</si>
  <si>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</si>
  <si>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</si>
  <si>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</si>
  <si>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</si>
  <si>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</si>
  <si>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</si>
  <si>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</si>
  <si>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</si>
  <si>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</si>
  <si>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</si>
  <si>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</si>
  <si>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</si>
  <si>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</si>
  <si>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</si>
  <si>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</si>
  <si>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</si>
  <si>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</si>
  <si>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</si>
  <si>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</si>
  <si>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</si>
  <si>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</si>
  <si>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</si>
  <si>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</si>
  <si>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</si>
  <si>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</si>
  <si>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</si>
  <si>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</si>
  <si>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</si>
  <si>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</si>
  <si>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</si>
  <si>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</si>
  <si>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</si>
  <si>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</si>
  <si>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</si>
  <si>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</si>
  <si>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</si>
  <si>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</si>
  <si>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</si>
  <si>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</si>
  <si>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</si>
  <si>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</si>
  <si>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</si>
  <si>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</si>
  <si>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</si>
  <si>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</si>
  <si>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</si>
  <si>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</si>
  <si>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</si>
  <si>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</si>
  <si>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</si>
  <si>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</si>
  <si>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</si>
  <si>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</si>
  <si>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</si>
  <si>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</si>
  <si>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</si>
  <si>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</si>
  <si>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</si>
  <si>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</si>
  <si>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</si>
  <si>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</si>
  <si>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</si>
  <si>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</si>
  <si>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</si>
  <si>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</si>
  <si>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</si>
  <si>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</si>
  <si>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</si>
  <si>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</si>
  <si>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</si>
  <si>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</si>
  <si>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</si>
  <si>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</si>
  <si>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</si>
  <si>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</si>
  <si>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</si>
  <si>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</si>
  <si>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</si>
  <si>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</si>
  <si>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</si>
  <si>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</si>
  <si>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</si>
  <si>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</si>
  <si>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</si>
  <si>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</si>
  <si>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</si>
  <si>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</si>
  <si>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</si>
  <si>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</si>
  <si>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</si>
  <si>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</si>
  <si>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</si>
  <si>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</si>
  <si>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</si>
  <si>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</si>
  <si>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</si>
  <si>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</si>
  <si>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</si>
  <si>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</si>
  <si>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</si>
  <si>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</si>
  <si>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</si>
  <si>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</si>
  <si>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</si>
  <si>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</si>
  <si>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</si>
  <si>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</si>
  <si>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</si>
  <si>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</si>
  <si>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</si>
  <si>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</si>
  <si>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</si>
  <si>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</si>
  <si>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</si>
  <si>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</si>
  <si>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</si>
  <si>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</si>
  <si>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</si>
  <si>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</si>
  <si>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</si>
  <si>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</si>
  <si>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</si>
  <si>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</si>
  <si>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</si>
  <si>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</si>
  <si>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</si>
  <si>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</si>
  <si>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</si>
  <si>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</si>
  <si>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</si>
  <si>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</si>
  <si>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</si>
  <si>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</si>
  <si>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</si>
  <si>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</si>
  <si>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</si>
  <si>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</si>
  <si>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</si>
  <si>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</si>
  <si>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</si>
  <si>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</si>
  <si>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</si>
  <si>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</si>
  <si>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</si>
  <si>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</si>
  <si>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</si>
  <si>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</si>
  <si>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</si>
  <si>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</si>
  <si>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</si>
  <si>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</si>
  <si>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</si>
  <si>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</si>
  <si>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</si>
  <si>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</si>
  <si>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</si>
  <si>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</si>
  <si>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</si>
  <si>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</si>
  <si>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</si>
  <si>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</si>
  <si>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</si>
  <si>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</si>
  <si>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</si>
  <si>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</si>
  <si>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</si>
  <si>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</si>
  <si>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</si>
  <si>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</si>
  <si>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</si>
  <si>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</si>
  <si>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</si>
  <si>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</si>
  <si>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</si>
  <si>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</si>
  <si>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</si>
  <si>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</si>
  <si>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</si>
  <si>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</si>
  <si>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</si>
  <si>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</si>
  <si>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</si>
  <si>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</si>
  <si>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</si>
  <si>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</si>
  <si>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</si>
  <si>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</si>
  <si>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</si>
  <si>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</si>
  <si>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</si>
  <si>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</si>
  <si>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</si>
  <si>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</si>
  <si>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</si>
  <si>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</si>
  <si>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</si>
  <si>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</si>
  <si>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</si>
  <si>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</si>
  <si>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</si>
  <si>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</si>
  <si>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</si>
  <si>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</si>
  <si>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</si>
  <si>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</si>
  <si>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</si>
  <si>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</si>
  <si>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</si>
  <si>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</si>
  <si>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</si>
  <si>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</si>
  <si>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</si>
  <si>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</si>
  <si>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</si>
  <si>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</si>
  <si>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</si>
  <si>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</si>
  <si>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</si>
  <si>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</si>
  <si>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</si>
  <si>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</si>
  <si>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</si>
  <si>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</si>
  <si>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</si>
  <si>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</si>
  <si>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</si>
  <si>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</si>
  <si>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</si>
  <si>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</si>
  <si>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</si>
  <si>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</si>
  <si>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</si>
  <si>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</si>
  <si>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</si>
  <si>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</si>
  <si>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</si>
  <si>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</si>
  <si>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</si>
  <si>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</si>
  <si>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</si>
  <si>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</si>
  <si>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</si>
  <si>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</si>
  <si>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</si>
  <si>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</si>
  <si>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</si>
  <si>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</si>
  <si>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</si>
  <si>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</si>
  <si>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</si>
  <si>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</si>
  <si>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</si>
  <si>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</si>
  <si>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</si>
  <si>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</si>
  <si>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</si>
  <si>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</si>
  <si>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</si>
  <si>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</si>
  <si>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</si>
  <si>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</si>
  <si>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</si>
  <si>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</si>
  <si>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</si>
  <si>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</si>
  <si>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</si>
  <si>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</si>
  <si>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</si>
  <si>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</si>
  <si>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</si>
  <si>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</si>
  <si>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</si>
  <si>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</si>
  <si>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</si>
  <si>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</si>
  <si>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</si>
  <si>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</si>
  <si>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</si>
  <si>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</si>
  <si>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</si>
  <si>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</si>
  <si>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</si>
  <si>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</si>
  <si>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</si>
  <si>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</si>
  <si>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</si>
  <si>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</si>
  <si>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</si>
  <si>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</si>
  <si>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</si>
  <si>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</si>
  <si>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</si>
  <si>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</si>
  <si>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</si>
  <si>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</si>
  <si>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</si>
  <si>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</si>
  <si>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</si>
  <si>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</si>
  <si>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</si>
  <si>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</si>
  <si>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</si>
  <si>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</si>
  <si>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</si>
  <si>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</si>
  <si>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</si>
  <si>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</si>
  <si>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</si>
  <si>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</si>
  <si>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</si>
  <si>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</si>
  <si>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</si>
  <si>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</si>
  <si>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</si>
  <si>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</si>
  <si>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</si>
  <si>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</si>
  <si>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</si>
  <si>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</si>
  <si>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</si>
  <si>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</si>
  <si>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</si>
  <si>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</si>
  <si>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</si>
  <si>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</si>
  <si>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</si>
  <si>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</si>
  <si>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</si>
  <si>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</si>
  <si>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</si>
  <si>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</si>
  <si>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</si>
  <si>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</si>
  <si>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</si>
  <si>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</si>
  <si>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</si>
  <si>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</si>
  <si>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</si>
  <si>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</si>
  <si>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</si>
  <si>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</si>
  <si>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</si>
  <si>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</si>
  <si>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</si>
  <si>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</si>
  <si>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</si>
  <si>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</si>
  <si>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</si>
  <si>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</si>
  <si>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</si>
  <si>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</si>
  <si>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</si>
  <si>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</si>
  <si>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</si>
  <si>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</si>
  <si>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</si>
  <si>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</si>
  <si>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</si>
  <si>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</si>
  <si>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</si>
  <si>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</si>
  <si>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</si>
  <si>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</si>
  <si>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</si>
  <si>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</si>
  <si>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</si>
  <si>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</si>
  <si>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</si>
  <si>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</si>
  <si>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</si>
  <si>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</si>
  <si>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</si>
  <si>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</si>
  <si>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</si>
  <si>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</si>
  <si>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</si>
  <si>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</si>
  <si>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</si>
  <si>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</si>
  <si>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</si>
  <si>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</si>
  <si>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</si>
  <si>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</si>
  <si>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</si>
  <si>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</si>
  <si>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</si>
  <si>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</si>
  <si>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</si>
  <si>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</si>
  <si>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</si>
  <si>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</si>
  <si>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</si>
  <si>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</si>
  <si>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</si>
  <si>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</si>
  <si>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</si>
  <si>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</si>
  <si>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</si>
  <si>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</si>
  <si>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</si>
  <si>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</si>
  <si>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</si>
  <si>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</si>
  <si>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</si>
  <si>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</si>
  <si>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</si>
  <si>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</si>
  <si>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</si>
  <si>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</si>
  <si>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</si>
  <si>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</si>
  <si>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</si>
  <si>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</si>
  <si>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</si>
  <si>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</si>
  <si>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</si>
  <si>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</si>
  <si>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</si>
  <si>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</si>
  <si>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</si>
  <si>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</si>
  <si>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</si>
  <si>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</si>
  <si>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</si>
  <si>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</si>
  <si>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</si>
  <si>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</si>
  <si>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</si>
  <si>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</si>
  <si>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</si>
  <si>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</si>
  <si>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</si>
  <si>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</si>
  <si>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</si>
  <si>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</si>
  <si>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</si>
  <si>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</si>
  <si>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</si>
  <si>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</si>
  <si>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</si>
  <si>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</si>
  <si>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</si>
  <si>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</si>
  <si>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</si>
  <si>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</si>
  <si>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</si>
  <si>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</si>
  <si>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</si>
  <si>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</si>
  <si>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</si>
  <si>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</si>
  <si>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</si>
  <si>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</si>
  <si>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</si>
  <si>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</si>
  <si>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</si>
  <si>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</si>
  <si>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</si>
  <si>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</si>
  <si>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</si>
  <si>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</si>
  <si>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</si>
  <si>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</si>
  <si>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</si>
  <si>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</si>
  <si>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</si>
  <si>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</si>
  <si>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</si>
  <si>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</si>
  <si>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</si>
  <si>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</si>
  <si>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</si>
  <si>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</si>
  <si>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</si>
  <si>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</si>
  <si>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</si>
  <si>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</si>
  <si>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</si>
  <si>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</si>
  <si>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</si>
  <si>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</si>
  <si>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</si>
  <si>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</si>
  <si>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</si>
  <si>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</si>
  <si>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</si>
  <si>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</si>
  <si>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</si>
  <si>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</si>
  <si>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</si>
  <si>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</si>
  <si>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</si>
  <si>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</si>
  <si>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</si>
  <si>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</si>
  <si>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</si>
  <si>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</si>
  <si>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</si>
  <si>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</si>
  <si>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</si>
  <si>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</si>
  <si>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</si>
  <si>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</si>
  <si>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</si>
  <si>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</si>
  <si>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</si>
  <si>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</si>
  <si>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</si>
  <si>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</si>
  <si>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</si>
  <si>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</si>
  <si>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</si>
  <si>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</si>
  <si>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</si>
  <si>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</si>
  <si>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</si>
  <si>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</si>
  <si>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</si>
  <si>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</si>
  <si>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</si>
  <si>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</si>
  <si>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</si>
  <si>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</si>
  <si>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</si>
  <si>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</si>
  <si>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</si>
  <si>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</si>
  <si>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</si>
  <si>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</si>
  <si>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</si>
  <si>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</si>
  <si>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</si>
  <si>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</si>
  <si>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</si>
  <si>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</si>
  <si>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</si>
  <si>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</si>
  <si>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</si>
  <si>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</si>
  <si>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</si>
  <si>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</si>
  <si>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</si>
  <si>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</si>
  <si>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</si>
  <si>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</si>
  <si>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</si>
  <si>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</si>
  <si>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</si>
  <si>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</si>
  <si>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</si>
  <si>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</si>
  <si>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</si>
  <si>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</si>
  <si>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</si>
  <si>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</si>
  <si>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</si>
  <si>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</si>
  <si>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</si>
  <si>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</si>
  <si>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</si>
  <si>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</si>
  <si>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</si>
  <si>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</si>
  <si>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</si>
  <si>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</si>
  <si>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</si>
  <si>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</si>
  <si>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</si>
  <si>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</si>
  <si>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</si>
  <si>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</si>
  <si>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</si>
  <si>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</si>
  <si>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</si>
  <si>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</si>
  <si>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</si>
  <si>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</si>
  <si>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</si>
  <si>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</si>
  <si>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</si>
  <si>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</si>
  <si>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</si>
  <si>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</si>
  <si>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</si>
  <si>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</si>
  <si>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</si>
  <si>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</si>
  <si>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</si>
  <si>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</si>
  <si>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</si>
  <si>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</si>
  <si>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</si>
  <si>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</si>
  <si>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</si>
  <si>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</si>
  <si>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</si>
  <si>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</si>
  <si>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</si>
  <si>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</si>
  <si>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</si>
  <si>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</si>
  <si>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</si>
  <si>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</si>
  <si>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</si>
  <si>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</si>
  <si>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</si>
  <si>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</si>
  <si>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</si>
  <si>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</si>
  <si>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</si>
  <si>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</si>
  <si>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</si>
  <si>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</si>
  <si>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</si>
  <si>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</si>
  <si>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</si>
  <si>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</si>
  <si>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</si>
  <si>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</si>
  <si>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</si>
  <si>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</si>
  <si>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</si>
  <si>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</si>
  <si>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</si>
  <si>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</si>
  <si>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</si>
  <si>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</si>
  <si>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</si>
  <si>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</si>
  <si>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</si>
  <si>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</si>
  <si>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</si>
  <si>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</si>
  <si>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</si>
  <si>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</si>
  <si>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</si>
  <si>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</si>
  <si>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</si>
  <si>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</si>
  <si>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</si>
  <si>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</si>
  <si>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</si>
  <si>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</si>
  <si>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</si>
  <si>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</si>
  <si>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</si>
  <si>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</si>
  <si>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</si>
  <si>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</si>
  <si>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</si>
  <si>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</si>
  <si>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</si>
  <si>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</si>
  <si>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</si>
  <si>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</si>
  <si>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</si>
  <si>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</si>
  <si>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</si>
  <si>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</si>
  <si>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</si>
  <si>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</si>
  <si>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</si>
  <si>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</si>
  <si>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</si>
  <si>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</si>
  <si>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</si>
  <si>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</si>
  <si>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</si>
  <si>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</si>
  <si>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</si>
  <si>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</si>
  <si>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</si>
  <si>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</si>
  <si>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</si>
  <si>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</si>
  <si>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</si>
  <si>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</si>
  <si>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</si>
  <si>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</si>
  <si>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</si>
  <si>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</si>
  <si>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</si>
  <si>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</si>
  <si>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</si>
  <si>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</si>
  <si>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</si>
  <si>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</si>
  <si>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</si>
  <si>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</si>
  <si>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</si>
  <si>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</si>
  <si>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</si>
  <si>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</si>
  <si>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</si>
  <si>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</si>
  <si>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</si>
  <si>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</si>
  <si>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</si>
  <si>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</si>
  <si>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</si>
  <si>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</si>
  <si>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</si>
  <si>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</si>
  <si>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</si>
  <si>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</si>
  <si>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</si>
  <si>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</si>
  <si>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</si>
  <si>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</si>
  <si>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</si>
  <si>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</si>
  <si>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</si>
  <si>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</si>
  <si>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</si>
  <si>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</si>
  <si>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</si>
  <si>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</si>
  <si>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</si>
  <si>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</si>
  <si>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</si>
  <si>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</si>
  <si>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</si>
  <si>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</si>
  <si>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</si>
  <si>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</si>
  <si>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</si>
  <si>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</si>
  <si>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</si>
  <si>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</si>
  <si>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</si>
  <si>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</si>
  <si>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</si>
  <si>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</si>
  <si>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</si>
  <si>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</si>
  <si>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</si>
  <si>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</si>
  <si>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</si>
  <si>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</si>
  <si>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</si>
  <si>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</si>
  <si>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</si>
  <si>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</si>
  <si>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</si>
  <si>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</si>
  <si>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</si>
  <si>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</si>
  <si>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</si>
  <si>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</si>
  <si>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</si>
  <si>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</si>
  <si>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</si>
  <si>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</si>
  <si>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</si>
  <si>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</si>
  <si>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</si>
  <si>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</si>
  <si>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</si>
  <si>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</si>
  <si>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</si>
  <si>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</si>
  <si>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</si>
  <si>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</si>
  <si>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</si>
  <si>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</si>
  <si>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</si>
  <si>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</si>
  <si>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</si>
  <si>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</si>
  <si>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</si>
  <si>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</si>
  <si>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</si>
  <si>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</si>
  <si>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</si>
  <si>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</si>
  <si>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</si>
  <si>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</si>
  <si>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</si>
  <si>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</si>
  <si>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</si>
  <si>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</si>
  <si>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</si>
  <si>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</si>
  <si>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</si>
  <si>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</si>
  <si>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</si>
  <si>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</si>
  <si>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</si>
  <si>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</si>
  <si>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</si>
  <si>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</si>
  <si>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</si>
  <si>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</si>
  <si>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</si>
  <si>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</si>
  <si>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</si>
  <si>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</si>
  <si>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</si>
  <si>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</si>
  <si>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</si>
  <si>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</si>
  <si>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</si>
  <si>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</si>
  <si>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</si>
  <si>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</si>
  <si>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</si>
  <si>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</si>
  <si>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</si>
  <si>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</si>
  <si>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</si>
  <si>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</si>
  <si>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</si>
  <si>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</si>
  <si>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</si>
  <si>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</si>
  <si>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</si>
  <si>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</si>
  <si>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</si>
  <si>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</si>
  <si>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</si>
  <si>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</si>
  <si>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</si>
  <si>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</si>
  <si>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</si>
  <si>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</si>
  <si>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</si>
  <si>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</si>
  <si>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</si>
  <si>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</si>
  <si>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</si>
  <si>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</si>
  <si>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</si>
  <si>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</si>
  <si>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</si>
  <si>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</si>
  <si>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</si>
  <si>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</si>
  <si>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</si>
  <si>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</si>
  <si>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</si>
  <si>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</si>
  <si>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</si>
  <si>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</si>
  <si>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</si>
  <si>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</si>
  <si>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</si>
  <si>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</si>
  <si>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</si>
  <si>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</si>
  <si>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</si>
  <si>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</si>
  <si>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</si>
  <si>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</si>
  <si>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</si>
  <si>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</si>
  <si>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</si>
  <si>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</si>
  <si>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</si>
  <si>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</si>
  <si>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</si>
  <si>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</si>
  <si>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</si>
  <si>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</si>
  <si>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</si>
  <si>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</si>
  <si>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</si>
  <si>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</si>
  <si>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</si>
  <si>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</si>
  <si>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</si>
  <si>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</si>
  <si>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</si>
  <si>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</si>
  <si>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</si>
  <si>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</si>
  <si>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</si>
  <si>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</si>
  <si>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</si>
  <si>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</si>
  <si>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</si>
  <si>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</si>
  <si>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</si>
  <si>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</si>
  <si>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</si>
  <si>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</si>
  <si>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</si>
  <si>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</si>
  <si>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</si>
  <si>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</si>
  <si>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</si>
  <si>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</si>
  <si>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</si>
  <si>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</si>
  <si>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</si>
  <si>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</si>
  <si>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</si>
  <si>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</si>
  <si>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</si>
  <si>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</si>
  <si>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</si>
  <si>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</si>
  <si>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</si>
  <si>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</si>
  <si>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</si>
  <si>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</si>
  <si>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</si>
  <si>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</si>
  <si>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</si>
  <si>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</si>
  <si>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</si>
  <si>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</si>
  <si>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</si>
  <si>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</si>
  <si>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</si>
  <si>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</si>
  <si>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</si>
  <si>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</si>
  <si>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</si>
  <si>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</si>
  <si>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</si>
  <si>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</si>
  <si>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</si>
  <si>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</si>
  <si>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</si>
  <si>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</si>
  <si>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</si>
  <si>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</si>
  <si>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</si>
  <si>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</si>
  <si>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</si>
  <si>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</si>
  <si>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</si>
  <si>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</si>
  <si>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</si>
  <si>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</si>
  <si>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</si>
  <si>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</si>
  <si>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</si>
  <si>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</si>
  <si>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</si>
  <si>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</si>
  <si>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</si>
  <si>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</si>
  <si>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</si>
  <si>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</si>
  <si>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</si>
  <si>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</si>
  <si>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</si>
  <si>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</si>
  <si>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</si>
  <si>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</si>
  <si>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</si>
  <si>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</si>
  <si>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</si>
  <si>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</si>
  <si>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</si>
  <si>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</si>
  <si>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</si>
  <si>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</si>
  <si>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</si>
  <si>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</si>
  <si>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</si>
  <si>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</si>
  <si>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</si>
  <si>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</si>
  <si>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</si>
  <si>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</si>
  <si>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</si>
  <si>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</si>
  <si>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</si>
  <si>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</si>
  <si>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</si>
  <si>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</si>
  <si>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</si>
  <si>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</si>
  <si>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</si>
  <si>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</si>
  <si>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</si>
  <si>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</si>
  <si>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</si>
  <si>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</si>
  <si>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</si>
  <si>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</si>
  <si>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</si>
  <si>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</si>
  <si>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</si>
  <si>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</si>
  <si>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</si>
  <si>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</si>
  <si>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</si>
  <si>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</si>
  <si>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</si>
  <si>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</si>
  <si>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</si>
  <si>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</si>
  <si>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</si>
  <si>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</si>
  <si>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</si>
  <si>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</si>
  <si>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</si>
  <si>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</si>
  <si>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</si>
  <si>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</si>
  <si>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</si>
  <si>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</si>
  <si>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</si>
  <si>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</si>
  <si>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</si>
  <si>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</si>
  <si>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</si>
  <si>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</si>
  <si>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</si>
  <si>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</si>
  <si>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</si>
  <si>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</si>
  <si>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</si>
  <si>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</si>
  <si>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</si>
  <si>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</si>
  <si>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</si>
  <si>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</si>
  <si>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</si>
  <si>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</si>
  <si>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</si>
  <si>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</si>
  <si>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</si>
  <si>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</si>
  <si>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</si>
  <si>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</si>
  <si>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</si>
  <si>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</si>
  <si>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</si>
  <si>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</si>
  <si>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</si>
  <si>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</si>
  <si>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</si>
  <si>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</si>
  <si>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</si>
  <si>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</si>
  <si>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</si>
  <si>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</si>
  <si>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</si>
  <si>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</si>
  <si>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</si>
  <si>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</si>
  <si>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</si>
  <si>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</si>
  <si>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</si>
  <si>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</si>
  <si>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</si>
  <si>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</si>
  <si>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</si>
  <si>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</si>
  <si>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</si>
  <si>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</si>
  <si>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</si>
  <si>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</si>
  <si>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</si>
  <si>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</si>
  <si>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</si>
  <si>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</si>
  <si>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</si>
  <si>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</si>
  <si>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</si>
  <si>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</si>
  <si>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</si>
  <si>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</si>
  <si>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</si>
  <si>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</si>
  <si>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</si>
  <si>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</si>
  <si>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</si>
  <si>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</si>
  <si>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</si>
  <si>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</si>
  <si>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</si>
  <si>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</si>
  <si>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</si>
  <si>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</si>
  <si>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</si>
  <si>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</si>
  <si>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</si>
  <si>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</si>
  <si>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</si>
  <si>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</si>
  <si>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</si>
  <si>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</si>
  <si>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</si>
  <si>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</si>
  <si>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</si>
  <si>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</si>
  <si>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</si>
  <si>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</si>
  <si>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</si>
  <si>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</si>
  <si>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</si>
  <si>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</si>
  <si>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</si>
  <si>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</si>
  <si>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</si>
  <si>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</si>
  <si>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</si>
  <si>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</si>
  <si>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</si>
  <si>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</si>
  <si>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</si>
  <si>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</si>
  <si>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</si>
  <si>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</si>
  <si>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</si>
  <si>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</si>
  <si>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</si>
  <si>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</si>
  <si>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</si>
  <si>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</si>
  <si>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</si>
  <si>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</si>
  <si>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</si>
  <si>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</si>
  <si>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</si>
  <si>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</si>
  <si>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</si>
  <si>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</si>
  <si>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</si>
  <si>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</si>
  <si>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</si>
  <si>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</si>
  <si>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</si>
  <si>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</si>
  <si>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</si>
  <si>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</si>
  <si>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</si>
  <si>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</si>
  <si>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</si>
  <si>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</si>
  <si>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</si>
  <si>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</si>
  <si>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</si>
  <si>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</si>
  <si>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</si>
  <si>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</si>
  <si>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</si>
  <si>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</si>
  <si>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</si>
  <si>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</si>
  <si>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</si>
  <si>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</si>
  <si>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</si>
  <si>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</si>
  <si>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</si>
  <si>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</si>
  <si>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</si>
  <si>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</si>
  <si>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</si>
  <si>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</si>
  <si>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</si>
  <si>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</si>
  <si>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</si>
  <si>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</si>
  <si>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</si>
  <si>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</si>
  <si>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</si>
  <si>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</si>
  <si>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</si>
  <si>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</si>
  <si>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</si>
  <si>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</si>
  <si>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</si>
  <si>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</si>
  <si>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</si>
  <si>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</si>
  <si>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</si>
  <si>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</si>
  <si>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</si>
  <si>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</si>
  <si>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</si>
  <si>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</si>
  <si>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</si>
  <si>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</si>
  <si>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</si>
  <si>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</si>
  <si>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</si>
  <si>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</si>
  <si>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</si>
  <si>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</si>
  <si>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</si>
  <si>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</si>
  <si>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</si>
  <si>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</si>
  <si>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</si>
  <si>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</si>
  <si>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</si>
  <si>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</si>
  <si>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</si>
  <si>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</si>
  <si>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</si>
  <si>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</si>
  <si>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</si>
  <si>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</si>
  <si>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</si>
  <si>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</si>
  <si>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</si>
  <si>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</si>
  <si>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</si>
  <si>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</si>
  <si>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</si>
  <si>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</si>
  <si>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</si>
  <si>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</si>
  <si>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</si>
  <si>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</si>
  <si>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</si>
  <si>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</si>
  <si>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</si>
  <si>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</si>
  <si>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</si>
  <si>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</si>
  <si>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</si>
  <si>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</si>
  <si>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</si>
  <si>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</si>
  <si>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</si>
  <si>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</si>
  <si>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</si>
  <si>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</si>
  <si>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</si>
  <si>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</si>
  <si>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</si>
  <si>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</si>
  <si>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</si>
  <si>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</si>
  <si>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</si>
  <si>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</si>
  <si>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</si>
  <si>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</si>
  <si>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</si>
  <si>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</si>
  <si>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</si>
  <si>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</si>
  <si>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</si>
  <si>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</si>
  <si>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</si>
  <si>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</si>
  <si>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</si>
  <si>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</si>
  <si>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</si>
  <si>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</si>
  <si>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</si>
  <si>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</si>
  <si>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</si>
  <si>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</si>
  <si>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</si>
  <si>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</si>
  <si>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</si>
  <si>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</si>
  <si>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</si>
  <si>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</si>
  <si>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</si>
  <si>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</si>
  <si>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</si>
  <si>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</si>
  <si>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</si>
  <si>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</si>
  <si>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</si>
  <si>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</si>
  <si>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</si>
  <si>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</si>
  <si>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</si>
  <si>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</si>
  <si>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</si>
  <si>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</si>
  <si>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</si>
  <si>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</si>
  <si>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</si>
  <si>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</si>
  <si>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</si>
  <si>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</si>
  <si>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</si>
  <si>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</si>
  <si>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</si>
  <si>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</si>
  <si>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</si>
  <si>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</si>
  <si>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</si>
  <si>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</si>
  <si>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</si>
  <si>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</si>
  <si>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</si>
  <si>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</si>
  <si>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</si>
  <si>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</si>
  <si>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</si>
  <si>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</si>
  <si>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</si>
  <si>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</si>
  <si>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</si>
  <si>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</si>
  <si>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</si>
  <si>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</si>
  <si>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</si>
  <si>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</si>
  <si>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</si>
  <si>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</si>
  <si>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</si>
  <si>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</si>
  <si>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</si>
  <si>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</si>
  <si>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</si>
  <si>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</si>
  <si>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</si>
  <si>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</si>
  <si>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</si>
  <si>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</si>
  <si>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</si>
  <si>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</si>
  <si>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</si>
  <si>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</si>
  <si>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</si>
  <si>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</si>
  <si>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</si>
  <si>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</si>
  <si>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</si>
  <si>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</si>
  <si>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</si>
  <si>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</si>
  <si>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</si>
  <si>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</si>
  <si>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</si>
  <si>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</si>
  <si>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</si>
  <si>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</si>
  <si>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</si>
  <si>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</si>
  <si>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</si>
  <si>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</si>
  <si>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</si>
  <si>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</si>
  <si>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</si>
  <si>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</si>
  <si>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</si>
  <si>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</si>
  <si>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</si>
  <si>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</si>
  <si>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</si>
  <si>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</si>
  <si>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</si>
  <si>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</si>
  <si>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</si>
  <si>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</si>
  <si>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</si>
  <si>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</si>
  <si>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</si>
  <si>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</si>
  <si>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</si>
  <si>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</si>
  <si>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</si>
  <si>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</si>
  <si>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</si>
  <si>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</si>
  <si>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</si>
  <si>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</si>
  <si>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</si>
  <si>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</si>
  <si>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</si>
  <si>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</si>
  <si>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</si>
  <si>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</si>
  <si>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</si>
  <si>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</si>
  <si>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</si>
  <si>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</si>
  <si>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</si>
  <si>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</si>
  <si>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</si>
  <si>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</si>
  <si>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</si>
  <si>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</si>
  <si>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</si>
  <si>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</si>
  <si>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</si>
  <si>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</si>
  <si>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</si>
  <si>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</si>
  <si>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</si>
  <si>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</si>
  <si>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</si>
  <si>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</si>
  <si>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</si>
  <si>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</si>
  <si>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</si>
  <si>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</si>
  <si>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</si>
  <si>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</si>
  <si>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</si>
  <si>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</si>
  <si>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</si>
  <si>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</si>
  <si>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</si>
  <si>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</si>
  <si>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</si>
  <si>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</si>
  <si>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</si>
  <si>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</si>
  <si>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</si>
  <si>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</si>
  <si>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</si>
  <si>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</si>
  <si>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</si>
  <si>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</si>
  <si>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</si>
  <si>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</si>
  <si>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</si>
  <si>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</si>
  <si>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</si>
  <si>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</si>
  <si>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</si>
  <si>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</si>
  <si>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</si>
  <si>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</si>
  <si>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</si>
  <si>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</si>
  <si>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</si>
  <si>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</si>
  <si>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</si>
  <si>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</si>
  <si>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</si>
  <si>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</si>
  <si>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</si>
  <si>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</si>
  <si>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</si>
  <si>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</si>
  <si>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</si>
  <si>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</si>
  <si>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</si>
  <si>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</si>
  <si>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</si>
  <si>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</si>
  <si>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</si>
  <si>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</si>
  <si>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</si>
  <si>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</si>
  <si>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</si>
  <si>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</si>
  <si>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</si>
  <si>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</si>
  <si>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</si>
  <si>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</si>
  <si>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</si>
  <si>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</si>
  <si>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</si>
  <si>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</si>
  <si>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</si>
  <si>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</si>
  <si>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</si>
  <si>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</si>
  <si>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</si>
  <si>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</si>
  <si>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</si>
  <si>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</si>
  <si>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</si>
  <si>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</si>
  <si>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</si>
  <si>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</si>
  <si>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</si>
  <si>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</si>
  <si>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</si>
  <si>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</si>
  <si>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</si>
  <si>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</si>
  <si>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</si>
  <si>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</si>
  <si>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</si>
  <si>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</si>
  <si>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</si>
  <si>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</si>
  <si>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</si>
  <si>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</si>
  <si>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</si>
  <si>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</si>
  <si>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</si>
  <si>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</si>
  <si>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</si>
  <si>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</si>
  <si>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</si>
  <si>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</si>
  <si>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</si>
  <si>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</si>
  <si>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</si>
  <si>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</si>
  <si>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</si>
  <si>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</si>
  <si>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</si>
  <si>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</si>
  <si>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</si>
  <si>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</si>
  <si>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</si>
  <si>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</si>
  <si>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</si>
  <si>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</si>
  <si>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</si>
  <si>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</si>
  <si>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</si>
  <si>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</si>
  <si>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</si>
  <si>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</si>
  <si>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</si>
  <si>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</si>
  <si>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</si>
  <si>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</si>
  <si>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</si>
  <si>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</si>
  <si>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</si>
  <si>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</si>
  <si>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</si>
  <si>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</si>
  <si>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</si>
  <si>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</si>
  <si>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</si>
  <si>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</si>
  <si>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</si>
  <si>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</si>
  <si>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</si>
  <si>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</si>
  <si>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</si>
  <si>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</si>
  <si>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</si>
  <si>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</si>
  <si>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</si>
  <si>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</si>
  <si>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</si>
  <si>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</si>
  <si>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</si>
  <si>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</si>
  <si>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</si>
  <si>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</si>
  <si>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</si>
  <si>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</si>
  <si>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</si>
  <si>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</si>
  <si>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</si>
  <si>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</si>
  <si>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</si>
  <si>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</si>
  <si>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</si>
  <si>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</si>
  <si>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</si>
  <si>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</si>
  <si>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</si>
  <si>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</si>
  <si>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</si>
  <si>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</si>
  <si>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</si>
  <si>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</si>
  <si>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</si>
  <si>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</si>
  <si>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</si>
  <si>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</si>
  <si>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</si>
  <si>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</si>
  <si>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</si>
  <si>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</si>
  <si>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</si>
  <si>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</si>
  <si>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</si>
  <si>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</si>
  <si>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</si>
  <si>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</si>
  <si>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</si>
  <si>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</si>
  <si>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</si>
  <si>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</si>
  <si>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</si>
  <si>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</si>
  <si>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</si>
  <si>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</si>
  <si>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</si>
  <si>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</si>
  <si>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</si>
  <si>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</si>
  <si>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</si>
  <si>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</si>
  <si>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</si>
  <si>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</si>
  <si>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</si>
  <si>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</si>
  <si>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</si>
  <si>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</si>
  <si>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</si>
  <si>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</si>
  <si>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</si>
  <si>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</si>
  <si>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</si>
  <si>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</si>
  <si>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</si>
  <si>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</si>
  <si>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</si>
  <si>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</si>
  <si>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</si>
  <si>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</si>
  <si>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</si>
  <si>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</si>
  <si>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</si>
  <si>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</si>
  <si>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</si>
  <si>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</si>
  <si>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</si>
  <si>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</si>
  <si>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</si>
  <si>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</si>
  <si>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</si>
  <si>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</si>
  <si>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</si>
  <si>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</si>
  <si>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</si>
  <si>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</si>
  <si>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</si>
  <si>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</si>
  <si>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</si>
  <si>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</si>
  <si>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</si>
  <si>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</si>
  <si>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</si>
  <si>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</si>
  <si>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</si>
  <si>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</si>
  <si>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</si>
  <si>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</si>
  <si>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</si>
  <si>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</si>
  <si>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</si>
  <si>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</si>
  <si>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</si>
  <si>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</si>
  <si>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</si>
  <si>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</si>
  <si>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</si>
  <si>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</si>
  <si>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</si>
  <si>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</si>
  <si>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</si>
  <si>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</si>
  <si>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</si>
  <si>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</si>
  <si>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</si>
  <si>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</si>
  <si>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</si>
  <si>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</si>
  <si>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</si>
  <si>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</si>
  <si>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</si>
  <si>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</si>
  <si>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</si>
  <si>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</si>
  <si>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</si>
  <si>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</si>
  <si>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</si>
  <si>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</si>
  <si>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</si>
  <si>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</si>
  <si>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</si>
  <si>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</si>
  <si>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</si>
  <si>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</si>
  <si>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</si>
  <si>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</si>
  <si>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</si>
  <si>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</si>
  <si>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</si>
  <si>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</si>
  <si>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</si>
  <si>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</si>
  <si>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</si>
  <si>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</si>
  <si>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</si>
  <si>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</si>
  <si>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</si>
  <si>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</si>
  <si>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</si>
  <si>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</si>
  <si>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</si>
  <si>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</si>
  <si>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</si>
  <si>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</si>
  <si>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</si>
  <si>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</si>
  <si>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</si>
  <si>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</si>
  <si>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</si>
  <si>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</si>
  <si>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</si>
  <si>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</si>
  <si>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</si>
  <si>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</si>
  <si>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</si>
  <si>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</si>
  <si>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</si>
  <si>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</si>
  <si>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</si>
  <si>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</si>
  <si>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</si>
  <si>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</si>
  <si>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</si>
  <si>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</si>
  <si>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</si>
  <si>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</si>
  <si>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</si>
  <si>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</si>
  <si>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</si>
  <si>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</si>
  <si>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</si>
  <si>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</si>
  <si>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</si>
  <si>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</si>
  <si>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</si>
  <si>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</si>
  <si>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</si>
  <si>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</si>
  <si>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</si>
  <si>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</si>
  <si>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</si>
  <si>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</si>
  <si>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</si>
  <si>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</si>
  <si>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</si>
  <si>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</si>
  <si>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</si>
  <si>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</si>
  <si>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</si>
  <si>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</si>
  <si>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</si>
  <si>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</si>
  <si>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</si>
  <si>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</si>
  <si>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</si>
  <si>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</si>
  <si>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</si>
  <si>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</si>
  <si>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</si>
  <si>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</si>
  <si>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</si>
  <si>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</si>
  <si>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</si>
  <si>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</si>
  <si>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</si>
  <si>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</si>
  <si>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</si>
  <si>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</si>
  <si>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</si>
  <si>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</si>
  <si>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</si>
  <si>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</si>
  <si>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</si>
  <si>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</si>
  <si>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</si>
  <si>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</si>
  <si>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</si>
  <si>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</si>
  <si>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</si>
  <si>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</si>
  <si>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</si>
  <si>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</si>
  <si>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</si>
  <si>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</si>
  <si>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</si>
  <si>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</si>
  <si>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</si>
  <si>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</si>
  <si>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</si>
  <si>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</si>
  <si>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</si>
  <si>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</si>
  <si>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</si>
  <si>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</si>
  <si>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</si>
  <si>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</si>
  <si>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</si>
  <si>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</si>
  <si>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</si>
  <si>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</si>
  <si>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</si>
  <si>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</si>
  <si>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</si>
  <si>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</si>
  <si>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</si>
  <si>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</si>
  <si>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</si>
  <si>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</si>
  <si>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</si>
  <si>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</si>
  <si>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</si>
  <si>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</si>
  <si>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</si>
  <si>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</si>
  <si>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</si>
  <si>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</si>
  <si>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</si>
  <si>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</si>
  <si>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</si>
  <si>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</si>
  <si>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</si>
  <si>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</si>
  <si>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</si>
  <si>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</si>
  <si>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</si>
  <si>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</si>
  <si>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</si>
  <si>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</si>
  <si>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</si>
  <si>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</si>
  <si>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</si>
  <si>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</si>
  <si>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</si>
  <si>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</si>
  <si>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</si>
  <si>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</si>
  <si>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</si>
  <si>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</si>
  <si>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</si>
  <si>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</si>
  <si>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</si>
  <si>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</si>
  <si>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</si>
  <si>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</si>
  <si>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</si>
  <si>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</si>
  <si>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</si>
  <si>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</si>
  <si>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</si>
  <si>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</si>
  <si>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</si>
  <si>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</si>
  <si>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</si>
  <si>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</si>
  <si>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</si>
  <si>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</si>
  <si>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</si>
  <si>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</si>
  <si>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</si>
  <si>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</si>
  <si>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</si>
  <si>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</si>
  <si>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</si>
  <si>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</si>
  <si>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</si>
  <si>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</si>
  <si>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</si>
  <si>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</si>
  <si>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</si>
  <si>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</si>
  <si>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</si>
  <si>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</si>
  <si>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</si>
  <si>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</si>
  <si>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</si>
  <si>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</si>
  <si>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</si>
  <si>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</si>
  <si>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</si>
  <si>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</si>
  <si>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</si>
  <si>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</si>
  <si>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</si>
  <si>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</si>
  <si>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</si>
  <si>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</si>
  <si>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</si>
  <si>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</si>
  <si>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</si>
  <si>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</si>
  <si>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</si>
  <si>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</si>
  <si>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</si>
  <si>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</si>
  <si>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</si>
  <si>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</si>
  <si>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</si>
  <si>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</si>
  <si>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</si>
  <si>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</si>
  <si>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</si>
  <si>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</si>
  <si>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</si>
  <si>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</si>
  <si>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</si>
  <si>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</si>
  <si>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</si>
  <si>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</si>
  <si>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</si>
  <si>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</si>
  <si>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</si>
  <si>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</si>
  <si>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</si>
  <si>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</si>
  <si>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</si>
  <si>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</si>
  <si>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</si>
  <si>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</si>
  <si>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</si>
  <si>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</si>
  <si>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</si>
  <si>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</si>
  <si>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</si>
  <si>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</si>
  <si>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</si>
  <si>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</si>
  <si>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</si>
  <si>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</si>
  <si>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</si>
  <si>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</si>
  <si>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</si>
  <si>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</si>
  <si>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</si>
  <si>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</si>
  <si>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</si>
  <si>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</si>
  <si>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</si>
  <si>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</si>
  <si>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</si>
  <si>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</si>
  <si>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</si>
  <si>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</si>
  <si>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</si>
  <si>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</si>
  <si>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</si>
  <si>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</si>
  <si>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</si>
  <si>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</si>
  <si>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</si>
  <si>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</si>
  <si>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</si>
  <si>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</si>
  <si>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</si>
  <si>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</si>
  <si>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</si>
  <si>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</si>
  <si>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</si>
  <si>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</si>
  <si>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</si>
  <si>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</si>
  <si>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</si>
  <si>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</si>
  <si>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</si>
  <si>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</si>
  <si>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</si>
  <si>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</si>
  <si>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</si>
  <si>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</si>
  <si>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</si>
  <si>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</si>
  <si>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</si>
  <si>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</si>
  <si>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</si>
  <si>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</si>
  <si>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</si>
  <si>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</si>
  <si>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</si>
  <si>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</si>
  <si>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</si>
  <si>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</si>
  <si>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</si>
  <si>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</si>
  <si>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</si>
  <si>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</si>
  <si>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</si>
  <si>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</si>
  <si>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</si>
  <si>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</si>
  <si>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</si>
  <si>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</si>
  <si>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</si>
  <si>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</si>
  <si>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</si>
  <si>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</si>
  <si>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</si>
  <si>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</si>
  <si>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</si>
  <si>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</si>
  <si>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</si>
  <si>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</si>
  <si>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</si>
  <si>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</si>
  <si>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</si>
  <si>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</si>
  <si>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</si>
  <si>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</si>
  <si>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</si>
  <si>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</si>
  <si>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</si>
  <si>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</si>
  <si>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</si>
  <si>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</si>
  <si>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</si>
  <si>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</si>
  <si>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</si>
  <si>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</si>
  <si>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</si>
  <si>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</si>
  <si>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</si>
  <si>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</si>
  <si>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</si>
  <si>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</si>
  <si>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</si>
  <si>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</si>
  <si>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</si>
  <si>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</si>
  <si>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</si>
  <si>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</si>
  <si>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</si>
  <si>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</si>
  <si>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</si>
  <si>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</si>
  <si>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</si>
  <si>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</si>
  <si>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</si>
  <si>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</si>
  <si>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</si>
  <si>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</si>
  <si>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</si>
  <si>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</si>
  <si>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</si>
  <si>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</si>
  <si>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</si>
  <si>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</si>
  <si>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</si>
  <si>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</si>
  <si>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</si>
  <si>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</si>
  <si>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</si>
  <si>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</si>
  <si>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</si>
  <si>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</si>
  <si>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</si>
  <si>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</si>
  <si>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</si>
  <si>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</si>
  <si>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</si>
  <si>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</si>
  <si>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</si>
  <si>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</si>
  <si>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</si>
  <si>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</si>
  <si>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</si>
  <si>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</si>
  <si>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</si>
  <si>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</si>
  <si>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</si>
  <si>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</si>
  <si>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</si>
  <si>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</si>
  <si>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</si>
  <si>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</si>
  <si>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</si>
  <si>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</si>
  <si>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</si>
  <si>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</si>
  <si>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</si>
  <si>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</si>
  <si>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</si>
  <si>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</si>
  <si>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</si>
  <si>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</si>
  <si>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</si>
  <si>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</si>
  <si>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</si>
  <si>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</si>
  <si>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</si>
  <si>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</si>
  <si>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</si>
  <si>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</si>
  <si>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</si>
  <si>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</si>
  <si>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</si>
  <si>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</si>
  <si>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</si>
  <si>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</si>
  <si>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</si>
  <si>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</si>
  <si>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</si>
  <si>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</si>
  <si>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</si>
  <si>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</si>
  <si>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</si>
  <si>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</si>
  <si>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</si>
  <si>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</si>
  <si>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</si>
  <si>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</si>
  <si>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</si>
  <si>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</si>
  <si>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</si>
  <si>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</si>
  <si>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</si>
  <si>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</si>
  <si>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</si>
  <si>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</si>
  <si>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</si>
  <si>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</si>
  <si>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</si>
  <si>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</si>
  <si>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</si>
  <si>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</si>
  <si>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</si>
  <si>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</si>
  <si>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</si>
  <si>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</si>
  <si>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</si>
  <si>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</si>
  <si>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</si>
  <si>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</si>
  <si>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</si>
  <si>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</si>
  <si>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</si>
  <si>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</si>
  <si>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</si>
  <si>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</si>
  <si>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</si>
  <si>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</si>
  <si>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</si>
  <si>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</si>
  <si>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</si>
  <si>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</si>
  <si>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</si>
  <si>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</si>
  <si>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</si>
  <si>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</si>
  <si>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</si>
  <si>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</si>
  <si>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</si>
  <si>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</si>
  <si>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</si>
  <si>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</si>
  <si>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</si>
  <si>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</si>
  <si>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</si>
  <si>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</si>
  <si>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</si>
  <si>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</si>
  <si>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</si>
  <si>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</si>
  <si>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</si>
  <si>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</si>
  <si>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</si>
  <si>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</si>
  <si>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</si>
  <si>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</si>
  <si>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</si>
  <si>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</si>
  <si>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</si>
  <si>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</si>
  <si>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</si>
  <si>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</si>
  <si>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</si>
  <si>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</si>
  <si>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</si>
  <si>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</si>
  <si>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</si>
  <si>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</si>
  <si>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</si>
  <si>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</si>
  <si>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</si>
  <si>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</si>
  <si>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</si>
  <si>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</si>
  <si>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</si>
  <si>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</si>
  <si>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</si>
  <si>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</si>
  <si>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</si>
  <si>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</si>
  <si>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</si>
  <si>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</si>
  <si>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</si>
  <si>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</si>
  <si>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</si>
  <si>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</si>
  <si>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</si>
  <si>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</si>
  <si>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</si>
  <si>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</si>
  <si>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</si>
  <si>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</si>
  <si>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</si>
  <si>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</si>
  <si>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</si>
  <si>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</si>
  <si>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</si>
  <si>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</si>
  <si>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</si>
  <si>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</si>
  <si>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</si>
  <si>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</si>
  <si>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</si>
  <si>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</si>
  <si>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</si>
  <si>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</si>
  <si>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</si>
  <si>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</si>
  <si>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</si>
  <si>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</si>
  <si>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</si>
  <si>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</si>
  <si>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</si>
  <si>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</si>
  <si>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</si>
  <si>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</si>
  <si>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</si>
  <si>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</si>
  <si>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</si>
  <si>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</si>
  <si>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</si>
  <si>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</si>
  <si>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</si>
  <si>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</si>
  <si>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</si>
  <si>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</si>
  <si>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</si>
  <si>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</si>
  <si>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</si>
  <si>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</si>
  <si>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</si>
  <si>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</si>
  <si>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</si>
  <si>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</si>
  <si>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</si>
  <si>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</si>
  <si>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</si>
  <si>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</si>
  <si>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</si>
  <si>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</si>
  <si>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</si>
  <si>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</si>
  <si>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</si>
  <si>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</si>
  <si>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</si>
  <si>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</si>
  <si>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</si>
  <si>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</si>
  <si>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</si>
  <si>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</si>
  <si>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</si>
  <si>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</si>
  <si>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</si>
  <si>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</si>
  <si>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</si>
  <si>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</si>
  <si>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</si>
  <si>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</si>
  <si>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</si>
  <si>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</si>
  <si>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</si>
  <si>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</si>
  <si>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</si>
  <si>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</si>
  <si>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</si>
  <si>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</si>
  <si>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</si>
  <si>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</si>
  <si>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</si>
  <si>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</si>
  <si>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</si>
  <si>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</si>
  <si>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</si>
  <si>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</si>
  <si>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</si>
  <si>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</si>
  <si>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</si>
  <si>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</si>
  <si>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</si>
  <si>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</si>
  <si>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</si>
  <si>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</si>
  <si>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</si>
  <si>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</si>
  <si>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</si>
  <si>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</si>
  <si>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</si>
  <si>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</si>
  <si>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</si>
  <si>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</si>
  <si>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</si>
  <si>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</si>
  <si>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</si>
  <si>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</si>
  <si>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</si>
  <si>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</si>
  <si>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</si>
  <si>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</si>
  <si>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</si>
  <si>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</si>
  <si>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</si>
  <si>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</si>
  <si>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</si>
  <si>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</si>
  <si>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</si>
  <si>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</si>
  <si>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</si>
  <si>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</si>
  <si>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</si>
  <si>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</si>
  <si>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</si>
  <si>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</si>
  <si>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</si>
  <si>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</si>
  <si>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</si>
  <si>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</si>
  <si>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</si>
  <si>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</si>
  <si>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</si>
  <si>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</si>
  <si>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</si>
  <si>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</si>
  <si>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</si>
  <si>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</si>
  <si>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</si>
  <si>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</si>
  <si>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</si>
  <si>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</si>
  <si>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</si>
  <si>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</si>
  <si>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</si>
  <si>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</si>
  <si>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</si>
  <si>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</si>
  <si>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</si>
  <si>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</si>
  <si>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</si>
  <si>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</si>
  <si>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</si>
  <si>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</si>
  <si>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</si>
  <si>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</si>
  <si>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</si>
  <si>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</si>
  <si>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</si>
  <si>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</si>
  <si>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</si>
  <si>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</si>
  <si>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</si>
  <si>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</si>
  <si>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</si>
  <si>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</si>
  <si>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</si>
  <si>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</si>
  <si>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</si>
  <si>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</si>
  <si>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</si>
  <si>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</si>
  <si>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</si>
  <si>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</si>
  <si>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</si>
  <si>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</si>
  <si>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</si>
  <si>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</si>
  <si>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</si>
  <si>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</si>
  <si>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</si>
  <si>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</si>
  <si>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</si>
  <si>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</si>
  <si>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</si>
  <si>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</si>
  <si>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</si>
  <si>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</si>
  <si>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</si>
  <si>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</si>
  <si>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</si>
  <si>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</si>
  <si>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</si>
  <si>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</si>
  <si>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</si>
  <si>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</si>
  <si>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</si>
  <si>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</si>
  <si>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</si>
  <si>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</si>
  <si>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</si>
  <si>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</si>
  <si>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</si>
  <si>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</si>
  <si>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</si>
  <si>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</si>
  <si>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</si>
  <si>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</si>
  <si>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</si>
  <si>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</si>
  <si>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</si>
  <si>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</si>
  <si>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</si>
  <si>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</si>
  <si>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</si>
  <si>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</si>
  <si>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</si>
  <si>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</si>
  <si>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</si>
  <si>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</si>
  <si>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</si>
  <si>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</si>
  <si>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</si>
  <si>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</si>
  <si>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</si>
  <si>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</si>
  <si>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</si>
  <si>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</si>
  <si>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</si>
  <si>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</si>
  <si>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</si>
  <si>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</si>
  <si>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</si>
  <si>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</si>
  <si>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</si>
  <si>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</si>
  <si>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</si>
  <si>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</si>
  <si>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</si>
  <si>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</si>
  <si>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</si>
  <si>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</si>
  <si>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</si>
  <si>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</si>
  <si>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</si>
  <si>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</si>
  <si>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</si>
  <si>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</si>
  <si>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</si>
  <si>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</si>
  <si>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</si>
  <si>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</si>
  <si>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</si>
  <si>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</si>
  <si>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</si>
  <si>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</si>
  <si>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</si>
  <si>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</si>
  <si>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</si>
  <si>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</si>
  <si>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</si>
  <si>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</si>
  <si>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</si>
  <si>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</si>
  <si>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</si>
  <si>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</si>
  <si>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</si>
  <si>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</si>
  <si>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</si>
  <si>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</si>
  <si>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</si>
  <si>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</si>
  <si>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</si>
  <si>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</si>
  <si>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</si>
  <si>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</si>
  <si>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</si>
  <si>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</si>
  <si>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</si>
  <si>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</si>
  <si>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</si>
  <si>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</si>
  <si>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</si>
  <si>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</si>
  <si>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</si>
  <si>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</si>
  <si>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</si>
  <si>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</si>
  <si>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</si>
  <si>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</si>
  <si>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</si>
  <si>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</si>
  <si>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</si>
  <si>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</si>
  <si>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</si>
  <si>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</si>
  <si>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</si>
  <si>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</si>
  <si>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</si>
  <si>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</si>
  <si>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</si>
  <si>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</si>
  <si>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</si>
  <si>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</si>
  <si>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</si>
  <si>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</si>
  <si>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</si>
  <si>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</si>
  <si>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</si>
  <si>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</si>
  <si>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</si>
  <si>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</si>
  <si>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</si>
  <si>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</si>
  <si>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</si>
  <si>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</si>
  <si>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</si>
  <si>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</si>
  <si>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</si>
  <si>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</si>
  <si>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</si>
  <si>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</si>
  <si>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</si>
  <si>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</si>
  <si>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</si>
  <si>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</si>
  <si>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</si>
  <si>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</si>
  <si>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</si>
  <si>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</si>
  <si>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</si>
  <si>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</si>
  <si>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</si>
  <si>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</si>
  <si>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</si>
  <si>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</si>
  <si>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</si>
  <si>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</si>
  <si>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</si>
  <si>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</si>
  <si>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</si>
  <si>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</si>
  <si>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</si>
  <si>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</si>
  <si>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</si>
  <si>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</si>
  <si>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</si>
  <si>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</si>
  <si>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</si>
  <si>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</si>
  <si>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</si>
  <si>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</si>
  <si>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</si>
  <si>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</si>
  <si>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</si>
  <si>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</si>
  <si>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</si>
  <si>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</si>
  <si>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</si>
  <si>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</si>
  <si>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</si>
  <si>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</si>
  <si>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</si>
  <si>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</si>
  <si>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</si>
  <si>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</si>
  <si>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</si>
  <si>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</si>
  <si>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</si>
  <si>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</si>
  <si>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</si>
  <si>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</si>
  <si>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</si>
  <si>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</si>
  <si>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</si>
  <si>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</si>
  <si>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</si>
  <si>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</si>
  <si>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</si>
  <si>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</si>
  <si>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</si>
  <si>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</si>
  <si>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</si>
  <si>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</si>
  <si>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</si>
  <si>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</si>
  <si>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</si>
  <si>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</si>
  <si>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</si>
  <si>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</si>
  <si>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</si>
  <si>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</si>
  <si>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</si>
  <si>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</si>
  <si>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</si>
  <si>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</si>
  <si>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</si>
  <si>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</si>
  <si>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</si>
  <si>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</si>
  <si>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</si>
  <si>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</si>
  <si>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</si>
  <si>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</si>
  <si>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</si>
  <si>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</si>
  <si>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</si>
  <si>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</si>
  <si>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</si>
  <si>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</si>
  <si>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</si>
  <si>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</si>
  <si>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</si>
  <si>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</si>
  <si>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</si>
  <si>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</si>
  <si>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</si>
  <si>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</si>
  <si>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</si>
  <si>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</si>
  <si>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</si>
  <si>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</si>
  <si>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</si>
  <si>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</si>
  <si>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</si>
  <si>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</si>
  <si>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</si>
  <si>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</si>
  <si>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</si>
  <si>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</si>
  <si>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</si>
  <si>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</si>
  <si>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</si>
  <si>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</si>
  <si>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</si>
  <si>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</si>
  <si>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</si>
  <si>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</si>
  <si>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</si>
  <si>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</si>
  <si>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</si>
  <si>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</si>
  <si>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</si>
  <si>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</si>
  <si>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</si>
  <si>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</si>
  <si>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</si>
  <si>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</si>
  <si>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</si>
  <si>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</si>
  <si>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</si>
  <si>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</si>
  <si>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</si>
  <si>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</si>
  <si>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</si>
  <si>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</si>
  <si>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</si>
  <si>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</si>
  <si>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</si>
  <si>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</si>
  <si>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</si>
  <si>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</si>
  <si>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</si>
  <si>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</si>
  <si>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</si>
  <si>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</si>
  <si>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</si>
  <si>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</si>
  <si>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</si>
  <si>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</si>
  <si>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</si>
  <si>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</si>
  <si>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</si>
  <si>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</si>
  <si>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</si>
  <si>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</si>
  <si>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</si>
  <si>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</si>
  <si>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</si>
  <si>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</si>
  <si>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</si>
  <si>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</si>
  <si>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</si>
  <si>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</si>
  <si>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</si>
  <si>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</si>
  <si>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</si>
  <si>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</si>
  <si>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</si>
  <si>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</si>
  <si>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</si>
  <si>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</si>
  <si>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</si>
  <si>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</si>
  <si>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</si>
  <si>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</si>
  <si>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</si>
  <si>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</si>
  <si>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</si>
  <si>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</si>
  <si>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</si>
  <si>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</si>
  <si>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</si>
  <si>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</si>
  <si>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</si>
  <si>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</si>
  <si>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</si>
  <si>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</si>
  <si>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</si>
  <si>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</si>
  <si>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</si>
  <si>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</si>
  <si>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</si>
  <si>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</si>
  <si>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</si>
  <si>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</si>
  <si>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</si>
  <si>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</si>
  <si>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</si>
  <si>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</si>
  <si>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</si>
  <si>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</si>
  <si>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</si>
  <si>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</si>
  <si>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</si>
  <si>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</si>
  <si>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</si>
  <si>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</si>
  <si>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</si>
  <si>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</si>
  <si>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</si>
  <si>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</si>
  <si>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</si>
  <si>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</si>
  <si>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</si>
  <si>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</si>
  <si>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</si>
  <si>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</si>
  <si>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</si>
  <si>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</si>
  <si>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</si>
  <si>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</si>
  <si>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</si>
  <si>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</si>
  <si>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</si>
  <si>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</si>
  <si>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</si>
  <si>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</si>
  <si>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</si>
  <si>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</si>
  <si>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</si>
  <si>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</si>
  <si>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</si>
  <si>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</si>
  <si>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</si>
  <si>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</si>
  <si>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</si>
  <si>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</si>
  <si>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</si>
  <si>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</si>
  <si>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</si>
  <si>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</si>
  <si>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</si>
  <si>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</si>
  <si>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</si>
  <si>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</si>
  <si>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</si>
  <si>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</si>
  <si>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</si>
  <si>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</si>
  <si>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</si>
  <si>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</si>
  <si>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</si>
  <si>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</si>
  <si>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</si>
  <si>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</si>
  <si>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</si>
  <si>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</si>
  <si>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</si>
  <si>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</si>
  <si>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</si>
  <si>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</si>
  <si>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</si>
  <si>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</si>
  <si>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</si>
  <si>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</si>
  <si>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</si>
  <si>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</si>
  <si>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</si>
  <si>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</si>
  <si>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</si>
  <si>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</si>
  <si>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</si>
  <si>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</si>
  <si>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</si>
  <si>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</si>
  <si>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</si>
  <si>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</si>
  <si>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</si>
  <si>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</si>
  <si>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</si>
  <si>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</si>
  <si>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</si>
  <si>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</si>
  <si>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</si>
  <si>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</si>
  <si>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</si>
  <si>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</si>
  <si>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</si>
  <si>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</si>
  <si>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</si>
  <si>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</si>
  <si>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</si>
  <si>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</si>
  <si>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</si>
  <si>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</si>
  <si>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</si>
  <si>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</si>
  <si>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</si>
  <si>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</si>
  <si>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</si>
  <si>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</si>
  <si>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</si>
  <si>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</si>
  <si>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</si>
  <si>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</si>
  <si>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</si>
  <si>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</si>
  <si>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</si>
  <si>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</si>
  <si>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</si>
  <si>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</si>
  <si>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</si>
  <si>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</si>
  <si>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</si>
  <si>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</si>
  <si>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</si>
  <si>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</si>
  <si>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</si>
  <si>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</si>
  <si>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</si>
  <si>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</si>
  <si>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</si>
  <si>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</si>
  <si>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</si>
  <si>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</si>
  <si>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</si>
  <si>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</si>
  <si>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</si>
  <si>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</si>
  <si>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</si>
  <si>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</si>
  <si>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</si>
  <si>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</si>
  <si>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</si>
  <si>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</si>
  <si>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</si>
  <si>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</si>
  <si>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</si>
  <si>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</si>
  <si>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</si>
  <si>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</si>
  <si>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</si>
  <si>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</si>
  <si>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</si>
  <si>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</si>
  <si>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</si>
  <si>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</si>
  <si>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</si>
  <si>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</si>
  <si>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</si>
  <si>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</si>
  <si>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</si>
  <si>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</si>
  <si>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</si>
  <si>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</si>
  <si>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</si>
  <si>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</si>
  <si>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</si>
  <si>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</si>
  <si>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</si>
  <si>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</si>
  <si>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</si>
  <si>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</si>
  <si>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</si>
  <si>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</si>
  <si>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</si>
  <si>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</si>
  <si>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</si>
  <si>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</si>
  <si>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</si>
  <si>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</si>
  <si>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</si>
  <si>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</si>
  <si>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</si>
  <si>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</si>
  <si>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</si>
  <si>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</si>
  <si>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</si>
  <si>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</si>
  <si>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</si>
  <si>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</si>
  <si>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</si>
  <si>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</si>
  <si>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</si>
  <si>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</si>
  <si>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</si>
  <si>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</si>
  <si>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</si>
  <si>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</si>
  <si>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</si>
  <si>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</si>
  <si>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</si>
  <si>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</si>
  <si>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</si>
  <si>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</si>
  <si>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</si>
  <si>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</si>
  <si>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</si>
  <si>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</si>
  <si>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</si>
  <si>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</si>
  <si>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</si>
  <si>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</si>
  <si>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</si>
  <si>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</si>
  <si>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</si>
  <si>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</si>
  <si>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</si>
  <si>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</si>
  <si>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</si>
  <si>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</si>
  <si>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</si>
  <si>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</si>
  <si>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</si>
  <si>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</si>
  <si>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</si>
  <si>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</si>
  <si>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</si>
  <si>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</si>
  <si>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</si>
  <si>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</si>
  <si>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</si>
  <si>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</si>
  <si>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</si>
  <si>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</si>
  <si>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</si>
  <si>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</si>
  <si>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</si>
  <si>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</si>
  <si>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</si>
  <si>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</si>
  <si>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</si>
  <si>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</si>
  <si>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</si>
  <si>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</si>
  <si>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</si>
  <si>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</si>
  <si>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</si>
  <si>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</si>
  <si>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</si>
  <si>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</si>
  <si>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</si>
  <si>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</si>
  <si>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</si>
  <si>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</si>
  <si>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</si>
  <si>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</si>
  <si>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</si>
  <si>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</si>
  <si>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</si>
  <si>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</si>
  <si>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</si>
  <si>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</si>
  <si>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</si>
  <si>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</si>
  <si>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</si>
  <si>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</si>
  <si>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</si>
  <si>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</si>
  <si>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</si>
  <si>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</si>
  <si>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</si>
  <si>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</si>
  <si>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</si>
  <si>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</si>
  <si>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</si>
  <si>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</si>
  <si>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</si>
  <si>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</si>
  <si>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</si>
  <si>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</si>
  <si>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</si>
  <si>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</si>
  <si>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</si>
  <si>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</si>
  <si>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</si>
  <si>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</si>
  <si>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</si>
  <si>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</si>
  <si>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</si>
  <si>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</si>
  <si>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</si>
  <si>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</si>
  <si>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</si>
  <si>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</si>
  <si>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</si>
  <si>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</si>
  <si>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</si>
  <si>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</si>
  <si>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</si>
  <si>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</si>
  <si>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</si>
  <si>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</si>
  <si>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</si>
  <si>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</si>
  <si>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</si>
  <si>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</si>
  <si>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</si>
  <si>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</si>
  <si>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</si>
  <si>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</si>
  <si>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</si>
  <si>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</si>
  <si>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</si>
  <si>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</si>
  <si>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</si>
  <si>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</si>
  <si>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</si>
  <si>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</si>
  <si>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</si>
  <si>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</si>
  <si>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</si>
  <si>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</si>
  <si>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</si>
  <si>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</si>
  <si>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</si>
  <si>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</si>
  <si>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</si>
  <si>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</si>
  <si>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</si>
  <si>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</si>
  <si>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</si>
  <si>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</si>
  <si>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</si>
  <si>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</si>
  <si>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</si>
  <si>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</si>
  <si>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</si>
  <si>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</si>
  <si>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</si>
  <si>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</si>
  <si>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</si>
  <si>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</si>
  <si>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</si>
  <si>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</si>
  <si>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</si>
  <si>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</si>
  <si>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</si>
  <si>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</si>
  <si>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</si>
  <si>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</si>
  <si>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</si>
  <si>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</si>
  <si>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</si>
  <si>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</si>
  <si>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</si>
  <si>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</si>
  <si>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</si>
  <si>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</si>
  <si>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</si>
  <si>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</si>
  <si>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</si>
  <si>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</si>
  <si>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</si>
  <si>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</si>
  <si>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</si>
  <si>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</si>
  <si>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</si>
  <si>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</si>
  <si>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</si>
  <si>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</si>
  <si>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</si>
  <si>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</si>
  <si>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</si>
  <si>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</si>
  <si>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</si>
  <si>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</si>
  <si>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</si>
  <si>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</si>
  <si>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</si>
  <si>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</si>
  <si>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</si>
  <si>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</si>
  <si>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</si>
  <si>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</si>
  <si>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</si>
  <si>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</si>
  <si>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</si>
  <si>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</si>
  <si>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</si>
  <si>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</si>
  <si>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</si>
  <si>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</si>
  <si>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</si>
  <si>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</si>
  <si>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</si>
  <si>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</si>
  <si>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</si>
  <si>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</si>
  <si>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</si>
  <si>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</si>
  <si>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</si>
  <si>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</si>
  <si>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</si>
  <si>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</si>
  <si>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</si>
  <si>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</si>
  <si>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</si>
  <si>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</si>
  <si>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</si>
  <si>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</si>
  <si>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</si>
  <si>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</si>
  <si>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</si>
  <si>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</si>
  <si>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</si>
  <si>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</si>
  <si>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</si>
  <si>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</si>
  <si>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</si>
  <si>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</si>
  <si>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</si>
  <si>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</si>
  <si>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</si>
  <si>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</si>
  <si>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</si>
  <si>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</si>
  <si>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</si>
  <si>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</si>
  <si>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</si>
  <si>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</si>
  <si>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</si>
  <si>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</si>
  <si>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</si>
  <si>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</si>
  <si>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</si>
  <si>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</si>
  <si>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</si>
  <si>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</si>
  <si>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</si>
  <si>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</si>
  <si>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</si>
  <si>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</si>
  <si>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</si>
  <si>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</si>
  <si>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</si>
  <si>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</si>
  <si>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</si>
  <si>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</si>
  <si>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</si>
  <si>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</si>
  <si>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</si>
  <si>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</si>
  <si>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</si>
  <si>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</si>
  <si>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</si>
  <si>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</si>
  <si>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</si>
  <si>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</si>
  <si>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</si>
  <si>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</si>
  <si>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</si>
  <si>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</si>
  <si>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</si>
  <si>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</si>
  <si>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</si>
  <si>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</si>
  <si>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</si>
  <si>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</si>
  <si>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</si>
  <si>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</si>
  <si>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</si>
  <si>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</si>
  <si>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</si>
  <si>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</si>
  <si>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</si>
  <si>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</si>
  <si>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</si>
  <si>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</si>
  <si>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</si>
  <si>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</si>
  <si>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</si>
  <si>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</si>
  <si>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</si>
  <si>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</si>
  <si>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</si>
  <si>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</si>
  <si>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</si>
  <si>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</si>
  <si>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</si>
  <si>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</si>
  <si>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</si>
  <si>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</si>
  <si>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</si>
  <si>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</si>
  <si>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</si>
  <si>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</si>
  <si>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</si>
  <si>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</si>
  <si>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</si>
  <si>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</si>
  <si>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</si>
  <si>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</si>
  <si>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</si>
  <si>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</si>
  <si>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</si>
  <si>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</si>
  <si>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</si>
  <si>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</si>
  <si>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</si>
  <si>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</si>
  <si>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</si>
  <si>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</si>
  <si>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</si>
  <si>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</si>
  <si>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</si>
  <si>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</si>
  <si>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</si>
  <si>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</si>
  <si>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</si>
  <si>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</si>
  <si>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</si>
  <si>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</si>
  <si>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</si>
  <si>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</si>
  <si>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</si>
  <si>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</si>
  <si>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</si>
  <si>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</si>
  <si>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</si>
  <si>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</si>
  <si>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</si>
  <si>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</si>
  <si>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</si>
  <si>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</si>
  <si>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</si>
  <si>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</si>
  <si>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</si>
  <si>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</si>
  <si>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</si>
  <si>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</si>
  <si>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</si>
  <si>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</si>
  <si>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</si>
  <si>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</si>
  <si>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</si>
  <si>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</si>
  <si>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</si>
  <si>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</si>
  <si>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</si>
  <si>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</si>
  <si>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</si>
  <si>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</si>
  <si>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</si>
  <si>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</si>
  <si>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</si>
  <si>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</si>
  <si>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</si>
  <si>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</si>
  <si>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</si>
  <si>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</si>
  <si>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</si>
  <si>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</si>
  <si>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</si>
  <si>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</si>
  <si>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</si>
  <si>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</si>
  <si>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</si>
  <si>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</si>
  <si>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</si>
  <si>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</si>
  <si>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</si>
  <si>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</si>
  <si>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</si>
  <si>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</si>
  <si>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</si>
  <si>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</si>
  <si>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</si>
  <si>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</si>
  <si>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</si>
  <si>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</si>
  <si>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</si>
  <si>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</si>
  <si>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</si>
  <si>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</si>
  <si>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</si>
  <si>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</si>
  <si>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</si>
  <si>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</si>
  <si>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</si>
  <si>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</si>
  <si>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</si>
  <si>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</si>
  <si>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</si>
  <si>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</si>
  <si>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</si>
  <si>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</si>
  <si>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</si>
  <si>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</si>
  <si>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</si>
  <si>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</si>
  <si>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</si>
  <si>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</si>
  <si>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</si>
  <si>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</si>
  <si>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</si>
  <si>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</si>
  <si>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</si>
  <si>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</si>
  <si>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</si>
  <si>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</si>
  <si>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</si>
  <si>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</si>
  <si>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</si>
  <si>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</si>
  <si>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</si>
  <si>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</si>
  <si>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</si>
  <si>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</si>
  <si>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</si>
  <si>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</si>
  <si>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</si>
  <si>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</si>
  <si>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</si>
  <si>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</si>
  <si>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</si>
  <si>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</si>
  <si>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</si>
  <si>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</si>
  <si>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</si>
  <si>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</si>
  <si>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</si>
  <si>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</si>
  <si>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</si>
  <si>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</si>
  <si>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</si>
  <si>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</si>
  <si>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</si>
  <si>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</si>
  <si>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</si>
  <si>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</si>
  <si>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</si>
  <si>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</si>
  <si>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</si>
  <si>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</si>
  <si>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</si>
  <si>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</si>
  <si>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</si>
  <si>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</si>
  <si>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</si>
  <si>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</si>
  <si>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</si>
  <si>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</si>
  <si>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</si>
  <si>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</si>
  <si>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</si>
  <si>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</si>
  <si>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</si>
  <si>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</si>
  <si>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</si>
  <si>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</si>
  <si>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</si>
  <si>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</si>
  <si>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</si>
  <si>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</si>
  <si>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</si>
  <si>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</si>
  <si>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</si>
  <si>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</si>
  <si>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</si>
  <si>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</si>
  <si>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</si>
  <si>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</si>
  <si>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</si>
  <si>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</si>
  <si>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</si>
  <si>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</si>
  <si>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</si>
  <si>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</si>
  <si>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</si>
  <si>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</si>
  <si>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</si>
  <si>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</si>
  <si>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</si>
  <si>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</si>
  <si>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</si>
  <si>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</si>
  <si>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</si>
  <si>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</si>
  <si>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</si>
  <si>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</si>
  <si>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</si>
  <si>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</si>
  <si>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</si>
  <si>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</si>
  <si>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</si>
  <si>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</si>
  <si>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</si>
  <si>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</si>
  <si>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</si>
  <si>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</si>
  <si>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</si>
  <si>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</si>
  <si>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</si>
  <si>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</si>
  <si>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</si>
  <si>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</si>
  <si>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</si>
  <si>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</si>
  <si>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</si>
  <si>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</si>
  <si>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</si>
  <si>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</si>
  <si>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</si>
  <si>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</si>
  <si>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</si>
  <si>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</si>
  <si>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</si>
  <si>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</si>
  <si>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</si>
  <si>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</si>
  <si>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</si>
  <si>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</si>
  <si>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</si>
  <si>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</si>
  <si>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</si>
  <si>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</si>
  <si>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</si>
  <si>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</si>
  <si>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</si>
  <si>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</si>
  <si>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</si>
  <si>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</si>
  <si>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</si>
  <si>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</si>
  <si>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</si>
  <si>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</si>
  <si>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</si>
  <si>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</si>
  <si>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</si>
  <si>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</si>
  <si>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</si>
  <si>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</si>
  <si>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</si>
  <si>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</si>
  <si>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</si>
  <si>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</si>
  <si>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</si>
  <si>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</si>
  <si>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</si>
  <si>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</si>
  <si>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</si>
  <si>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</si>
  <si>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</si>
  <si>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</si>
  <si>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</si>
  <si>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</si>
  <si>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</si>
  <si>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</si>
  <si>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</si>
  <si>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</si>
  <si>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</si>
  <si>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</si>
  <si>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</si>
  <si>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</si>
  <si>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</si>
  <si>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</si>
  <si>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</si>
  <si>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</si>
  <si>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</si>
  <si>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</si>
  <si>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</si>
  <si>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</si>
  <si>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</si>
  <si>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</si>
  <si>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</si>
  <si>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</si>
  <si>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</si>
  <si>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</si>
  <si>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</si>
  <si>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</si>
  <si>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</si>
  <si>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</si>
  <si>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</si>
  <si>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</si>
  <si>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</si>
  <si>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</si>
  <si>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</si>
  <si>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</si>
  <si>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</si>
  <si>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</si>
  <si>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</si>
  <si>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</si>
  <si>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</si>
  <si>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</si>
  <si>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</si>
  <si>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</si>
  <si>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</si>
  <si>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</si>
  <si>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</si>
  <si>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</si>
  <si>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</si>
  <si>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</si>
  <si>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</si>
  <si>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</si>
  <si>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</si>
  <si>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</si>
  <si>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</si>
  <si>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</si>
  <si>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</si>
  <si>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</si>
  <si>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</si>
  <si>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</si>
  <si>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</si>
  <si>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</si>
  <si>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</si>
  <si>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</si>
  <si>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</si>
  <si>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</si>
  <si>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</si>
  <si>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</si>
  <si>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</si>
  <si>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</si>
  <si>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</si>
  <si>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</si>
  <si>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</si>
  <si>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</si>
  <si>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</si>
  <si>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</si>
  <si>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</si>
  <si>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</si>
  <si>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</si>
  <si>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</si>
  <si>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</si>
  <si>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</si>
  <si>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</si>
  <si>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</si>
  <si>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</si>
  <si>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</si>
  <si>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</si>
  <si>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</si>
  <si>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</si>
  <si>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</si>
  <si>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</si>
  <si>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</si>
  <si>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</si>
  <si>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</si>
  <si>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</si>
  <si>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</si>
  <si>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</si>
  <si>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</si>
  <si>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</si>
  <si>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</si>
  <si>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</si>
  <si>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</si>
  <si>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</si>
  <si>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</si>
  <si>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</si>
  <si>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</si>
  <si>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</si>
  <si>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</si>
  <si>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</si>
  <si>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</si>
  <si>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</si>
  <si>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</si>
  <si>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</si>
  <si>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</si>
  <si>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</si>
  <si>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</si>
  <si>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</si>
  <si>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</si>
  <si>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</si>
  <si>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</si>
  <si>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</si>
  <si>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</si>
  <si>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</si>
  <si>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</si>
  <si>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</si>
  <si>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</si>
  <si>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</si>
  <si>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</si>
  <si>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</si>
  <si>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</si>
  <si>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</si>
  <si>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</si>
  <si>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</si>
  <si>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</si>
  <si>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</si>
  <si>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</si>
  <si>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</si>
  <si>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</si>
  <si>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</si>
  <si>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</si>
  <si>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</si>
  <si>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</si>
  <si>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</si>
  <si>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</si>
  <si>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</si>
  <si>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</si>
  <si>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</si>
  <si>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</si>
  <si>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</si>
  <si>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</si>
  <si>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</si>
  <si>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</si>
  <si>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</si>
  <si>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</si>
  <si>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</si>
  <si>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</si>
  <si>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</si>
  <si>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</si>
  <si>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</si>
  <si>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</si>
  <si>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</si>
  <si>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</si>
  <si>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</si>
  <si>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</si>
  <si>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</si>
  <si>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</si>
  <si>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</si>
  <si>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</si>
  <si>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</si>
  <si>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</si>
  <si>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</si>
  <si>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</si>
  <si>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</si>
  <si>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</si>
  <si>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</si>
  <si>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</si>
  <si>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</si>
  <si>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</si>
  <si>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</si>
  <si>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</si>
  <si>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</si>
  <si>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</si>
  <si>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</si>
  <si>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</si>
  <si>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</si>
  <si>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</si>
  <si>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</si>
  <si>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</si>
  <si>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</si>
  <si>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</si>
  <si>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</si>
  <si>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</si>
  <si>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</si>
  <si>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</si>
  <si>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</si>
  <si>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</si>
  <si>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</si>
  <si>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</si>
  <si>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</si>
  <si>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</si>
  <si>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</si>
  <si>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</si>
  <si>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</si>
  <si>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</si>
  <si>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</si>
  <si>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</si>
  <si>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</si>
  <si>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</si>
  <si>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</si>
  <si>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</si>
  <si>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</si>
  <si>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</si>
  <si>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</si>
  <si>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</si>
  <si>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</si>
  <si>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</si>
  <si>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</si>
  <si>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</si>
  <si>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</si>
  <si>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</si>
  <si>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</si>
  <si>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</si>
  <si>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</si>
  <si>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</si>
  <si>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</si>
  <si>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</si>
  <si>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</si>
  <si>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</si>
  <si>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</si>
  <si>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</si>
  <si>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</si>
  <si>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</si>
  <si>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</si>
  <si>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</si>
  <si>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</si>
  <si>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</si>
  <si>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</si>
  <si>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</si>
  <si>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</si>
  <si>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</si>
  <si>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</si>
  <si>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</si>
  <si>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</si>
  <si>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</si>
  <si>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</si>
  <si>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</si>
  <si>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</si>
  <si>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</si>
  <si>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</si>
  <si>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</si>
  <si>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</si>
  <si>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</si>
  <si>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</si>
  <si>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</si>
  <si>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</si>
  <si>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</si>
  <si>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</si>
  <si>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</si>
  <si>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</si>
  <si>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</si>
  <si>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</si>
  <si>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</si>
  <si>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</si>
  <si>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</si>
  <si>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</si>
  <si>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</si>
  <si>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</si>
  <si>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</si>
  <si>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</si>
  <si>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</si>
  <si>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</si>
  <si>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</si>
  <si>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</si>
  <si>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</si>
  <si>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</si>
  <si>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</si>
  <si>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</si>
  <si>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</si>
  <si>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</si>
  <si>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</si>
  <si>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</si>
  <si>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</si>
  <si>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</si>
  <si>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</si>
  <si>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</si>
  <si>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</si>
  <si>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</si>
  <si>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</si>
  <si>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</si>
  <si>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</si>
  <si>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</si>
  <si>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</si>
  <si>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</si>
  <si>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</si>
  <si>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</si>
  <si>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</si>
  <si>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</si>
  <si>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</si>
  <si>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</si>
  <si>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</si>
  <si>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</si>
  <si>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</si>
  <si>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</si>
  <si>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</si>
  <si>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</si>
  <si>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</si>
  <si>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</si>
  <si>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</si>
  <si>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</si>
  <si>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</si>
  <si>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</si>
  <si>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</si>
  <si>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</si>
  <si>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</si>
  <si>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</si>
  <si>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</si>
  <si>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</si>
  <si>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</si>
  <si>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</si>
  <si>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</si>
  <si>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</si>
  <si>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</si>
  <si>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</si>
  <si>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</si>
  <si>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</si>
  <si>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</si>
  <si>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</si>
  <si>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</si>
  <si>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</si>
  <si>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</si>
  <si>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</si>
  <si>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</si>
  <si>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</si>
  <si>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</si>
  <si>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</si>
  <si>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</si>
  <si>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</si>
  <si>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</si>
  <si>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</si>
  <si>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</si>
  <si>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</si>
  <si>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</si>
  <si>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</si>
  <si>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</si>
  <si>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</si>
  <si>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</si>
  <si>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</si>
  <si>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</si>
  <si>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</si>
  <si>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</si>
  <si>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</si>
  <si>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</si>
  <si>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</si>
  <si>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</si>
  <si>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</si>
  <si>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</si>
  <si>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</si>
  <si>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</si>
  <si>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</si>
  <si>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</si>
  <si>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</si>
  <si>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</si>
  <si>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</si>
  <si>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</si>
  <si>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</si>
  <si>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</si>
  <si>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</si>
  <si>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</si>
  <si>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</si>
  <si>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</si>
  <si>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</si>
  <si>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</si>
  <si>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</si>
  <si>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</si>
  <si>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</si>
  <si>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</si>
  <si>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</si>
  <si>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</si>
  <si>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</si>
  <si>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</si>
  <si>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</si>
  <si>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</si>
  <si>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</si>
  <si>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</si>
  <si>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</si>
  <si>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</si>
  <si>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</si>
  <si>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</si>
  <si>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</si>
  <si>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</si>
  <si>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</si>
  <si>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</si>
  <si>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</si>
  <si>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</si>
  <si>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</si>
  <si>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</si>
  <si>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</si>
  <si>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</si>
  <si>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</si>
  <si>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</si>
  <si>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</si>
  <si>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</si>
  <si>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</si>
  <si>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</si>
  <si>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</si>
  <si>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</si>
  <si>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</si>
  <si>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</si>
  <si>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</si>
  <si>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</si>
  <si>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</si>
  <si>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</si>
  <si>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</si>
  <si>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</si>
  <si>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</si>
  <si>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</si>
  <si>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</si>
  <si>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</si>
  <si>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</si>
  <si>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</si>
  <si>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</si>
  <si>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</si>
  <si>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</si>
  <si>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</si>
  <si>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</si>
  <si>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</si>
  <si>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</si>
  <si>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</si>
  <si>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</si>
  <si>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</si>
  <si>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</si>
  <si>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</si>
  <si>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</si>
  <si>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</si>
  <si>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</si>
  <si>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</si>
  <si>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</si>
  <si>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</si>
  <si>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</si>
  <si>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</si>
  <si>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</si>
  <si>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</si>
  <si>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</si>
  <si>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</si>
  <si>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</si>
  <si>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</si>
  <si>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</si>
  <si>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</si>
  <si>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</si>
  <si>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</si>
  <si>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</si>
  <si>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</si>
  <si>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</si>
  <si>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</si>
  <si>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</si>
  <si>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</si>
  <si>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</si>
  <si>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</si>
  <si>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</si>
  <si>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</si>
  <si>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</si>
  <si>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</si>
  <si>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PCM-20251115-00002569</t>
  </si>
  <si>
    <t>60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</si>
  <si>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</si>
  <si>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</si>
  <si>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</si>
  <si>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</si>
  <si>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</si>
  <si>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</si>
  <si>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</si>
  <si>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</si>
  <si>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</si>
  <si>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</si>
  <si>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</si>
  <si>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</si>
  <si>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</si>
  <si>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</si>
  <si>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</si>
  <si>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</si>
  <si>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SCECO power not available , site has access issue as all access road closed  due to civil work and no access for car , EM team trying to find the anther way</t>
  </si>
  <si>
    <t>TT-20251115-01401</t>
  </si>
  <si>
    <t>EM team moved need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</si>
</sst>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 totalsRowShown="0" headerRowDxfId="157" dataDxfId="156" headerRowBorderDxfId="154" tableBorderDxfId="155" totalsRowBorderDxfId="153">
  <autoFilter ref="A1:CJ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314.05307476851885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45977.001500694445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45977.001500694445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45977.001500694445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45977.001500694445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45977.001500694445</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45977.001500694445</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45977.001500694445</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45977.001500694445</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45977.001500694445</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45977.001500694445</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45977.001500694445</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45977.001500694445</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45977.001500694445</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45977.001500694445</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45977.001500694445</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45977.001500694445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45977.001500694445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45977.001500694445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45977.001500694445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45977.001500694445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45977.001500694445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45977.001500694445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45977.001500694445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45977.001500694445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45977.001500694445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45977.001500694445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45977.001500694445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45977.001500694445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45977.001500694445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45977.001500694445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45977.001500694445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45977.001500694445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45977.001500694445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45977.001500694445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45977.001500694445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45977.001500694445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45977.001500694445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45977.001500694445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45977.001500694445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45977.001500694445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45977.001500694445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45977.001500694445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45977.001500694445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45977.001500694445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45977.001500694445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45977.001500694445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45977.001500694445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45977.001500694445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45977.001500694445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45977.001500694445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45977.001500694445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45977.001500694445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45977.001500694445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45977.001500694445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45977.001500694445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45977.001500694445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45977.001500694445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45977.001500694445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45977.001500694445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45977.001500694445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45977.001500694445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45977.001500694445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45977.001500694445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45977.001500694445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45977.001500694445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45977.001500694445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45977.001500694445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45977.001500694445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45977.001500694445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45977.001500694445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45977.001500694445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45977.001500694445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45977.001500694445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45977.001500694445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45977.001500694445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45977.001500694445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45977.001500694445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45977.001500694445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45977.001500694445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45977.001500694445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45977.001500694445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45977.001500694445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45977.001500694445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45977.001500694445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45977.001500694445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45977.001500694445</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
  <sheetViews>
    <sheetView tabSelected="1" workbookViewId="0">
      <selection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152.00166273148352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0.56515775463049067</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0.27841006944072433</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6.8977430557424668E-2</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3</v>
      </c>
      <c r="D7" s="18" t="s">
        <v>25436</v>
      </c>
      <c r="E7" s="103" t="s">
        <v>39021</v>
      </c>
      <c r="F7" s="156">
        <v>45976.933275462965</v>
      </c>
      <c r="G7" s="105">
        <f ca="1">IFERROR(NOW()-F7,"-")</f>
        <v>6.8224884256778751E-2</v>
      </c>
      <c r="H7" s="104">
        <v>45976.92528935185</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45977.001500694445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45977.001500694445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45977.001500694445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45977.001500694445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45977.001500694445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45977.001500694445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45977.001500694445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45977.001500694445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45977.001500694445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45977.001500694445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45977.001500694445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45977.001500694445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45977.001500694445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45977.001500694445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45977.001500694445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45977.001500694445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45977.001500694445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45977.001500694445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28" t="str">
        <f>IFERROR(VLOOKUP(D26,DB!A:K,11,0),"")</f>
        <v/>
      </c>
      <c r="C26" s="128"/>
      <c r="D26" s="128"/>
      <c r="E26" s="129"/>
      <c r="F26" s="130"/>
      <c r="G26" s="131">
        <f ca="1">IFERROR(NOW()-F26,"-")</f>
        <v>45977.001500694445</v>
      </c>
      <c r="H26" s="130"/>
      <c r="I26" s="128" t="str">
        <f>IFERROR(VLOOKUP(D26,DB!A:F,6,0),"")</f>
        <v/>
      </c>
      <c r="J26" s="128" t="str">
        <f>IFERROR(VLOOKUP(D26,DB!A:G,7,0),"")</f>
        <v/>
      </c>
      <c r="K26" s="132"/>
      <c r="L26" s="128"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sheetData>
  <dataValidations count="2">
    <dataValidation allowBlank="1" showInputMessage="1" showErrorMessage="1" sqref="E1" xr:uid="{4D935161-CDD3-4592-B877-3FB59C99E142}"/>
    <dataValidation type="list" allowBlank="1" showInputMessage="1" showErrorMessage="1" sqref="E3:E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45977.001500694445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45977.001500694445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45977.001500694445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45977.001500694445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45977.001500694445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45977.001500694445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45977.001500694445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45977.001500694445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45977.001500694445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45977.001500694445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45977.001500694445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45977.001500694445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45977.001500694445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45977.001500694445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45977.001500694445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45977.001500694445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45977.001500694445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45977.001500694445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45977.001500694445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45977.001500694445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45977.001500694445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45977.001500694445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45977.001500694445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45977.001500694445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45977.001500694445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45977.001500694445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45977.001500694445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45977.001500694445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45977.001500694445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45977.001500694445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45977.001500694445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45977.001500694445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45977.001500694445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45977.001500694445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45977.001500694445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45977.001500694445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45977.001500694445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45977.001500694445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45977.001500694445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45977.001500694445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45977.001500694445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45977.001500694445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45977.001500694445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45977.001500694445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45977.001500694445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45977.001500694445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45977.001500694445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45977.001500694445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45977.001500694445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45977.001500694445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45977.001500694445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45977.001500694445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45977.001500694445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45977.001500694445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45977.001500694445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45977.001500694445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45977.001500694445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45977.001500694445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45977.001500694445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45977.001500694445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45977.001500694445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45977.001500694445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45977.001500694445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45977.001500694445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45977.001500694445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45977.001500694445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45977.001500694445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45977.001500694445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45977.001500694445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45977.001500694445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45977.001500694445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45977.001500694445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45977.001500694445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45977.001500694445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45977.001500694445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45977.001500694445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45977.001500694445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45977.001500694445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45977.001500694445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45977.001500694445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45977.001500694445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45977.001500694445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45977.001500694445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45977.001500694445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45977.001500694445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45977.001500694445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45977.001500694445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45977.001500694445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45977.001500694445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45977.001500694445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45977.001500694445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45977.001500694445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45977.001500694445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45977.001500694445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45977.001500694445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45977.001500694445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45977.001500694445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45977.001500694445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45977.001500694445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45977.001500694445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45977.001500694445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45977.001500694445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45977.001500694445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45977.001500694445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45977.001500694445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45977.001500694445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45977.001500694445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45977.001500694445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45977.001500694445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45977.001500694445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45977.001500694445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45977.001500694445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45977.001500694445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45977.001500694445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45977.001500694445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45977.001500694445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45977.001500694445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45977.001500694445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45977.001500694445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45977.001500694445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45977.001500694445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45977.001500694445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45977.001500694445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45977.001500694445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45977.001500694445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45977.001500694445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45977.001500694445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45977.001500694445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45977.001500694445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45977.001500694445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45977.001500694445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45977.001500694445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45977.001500694445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45977.001500694445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45977.001500694445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45977.001500694445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45977.001500694445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45977.001500694445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45977.001500694445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45977.001500694445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45977.001500694445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45977.001500694445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45977.001500694445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45977.001500694445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45977.001500694445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45977.001500694445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45977.001500694445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45977.001500694445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45977.001500694445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45977.001500694445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45977.001500694445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45977.001500694445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45977.001500694445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45977.001500694445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45977.001500694445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45977.001500694445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45977.001500694445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45977.001500694445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45977.001500694445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45977.001500694445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45977.001500694445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45977.001500694445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45977.001500694445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45977.001500694445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45977.001500694445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45977.001500694445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45977.001500694445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45977.001500694445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45977.001500694445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45977.001500694445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45977.001500694445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45977.001500694445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45977.001500694445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45977.001500694445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45977.001500694445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45977.001500694445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45977.001500694445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45977.001500694445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45977.001500694445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45977.001500694445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45977.001500694445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45977.001500694445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45977.001500694445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45977.001500694445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45977.001500694445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45977.001500694445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45977.001500694445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45977.001500694445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45977.001500694445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45977.001500694445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45977.001500694445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45977.001500694445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45977.001500694445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45977.001500694445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45977.001500694445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45977.001500694445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45977.001500694445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45977.001500694445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45977.001500694445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45977.001500694445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45977.001500694445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45977.001500694445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45977.001500694445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45977.001500694445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45977.001500694445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45977.001500694445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45977.001500694445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45977.001500694445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45977.001500694445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45977.001500694445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45977.001500694445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45977.001500694445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45977.001500694445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45977.001500694445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45977.001500694445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45977.001500694445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45977.001500694445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45977.001500694445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45977.001500694445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45977.001500694445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45977.001500694445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45977.001500694445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45977.001500694445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45977.001500694445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45977.001500694445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45977.001500694445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45977.001500694445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45977.001500694445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45977.001500694445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45977.001500694445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45977.001500694445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45977.001500694445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45977.001500694445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45977.001500694445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45977.001500694445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45977.001500694445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45977.001500694445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45977.001500694445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45977.001500694445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45977.001500694445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45977.001500694445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45977.001500694445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45977.001500694445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45977.001500694445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45977.001500694445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45977.001500694445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45977.001500694445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45977.001500694445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45977.001500694445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45977.001500694445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45977.001500694445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45977.001500694445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45977.001500694445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45977.001500694445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45977.001500694445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45977.001500694445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45977.001500694445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45977.001500694445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45977.001500694445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45977.001500694445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45977.001500694445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45977.001500694445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45977.001500694445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45977.001500694445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45977.001500694445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45977.001500694445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45977.001500694445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45977.001500694445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45977.001500694445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45977.001500694445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45977.001500694445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45977.001500694445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45977.001500694445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45977.001500694445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45977.001500694445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45977.001500694445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45977.001500694445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45977.001500694445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45977.001500694445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45977.001500694445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45977.001500694445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45977.001500694445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45977.001500694445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45977.001500694445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45977.001500694445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45977.001500694445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45977.001500694445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45977.001500694445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45977.001500694445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45977.001500694445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45977.001500694445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45977.001500694445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45977.001500694445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45977.001500694445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45977.001500694445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45977.001500694445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45977.001500694445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45977.001500694445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45977.001500694445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45977.001500694445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45977.001500694445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45977.001500694445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45977.001500694445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45977.001500694445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45977.001500694445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45977.001500694445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45977.001500694445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45977.001500694445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45977.001500694445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45977.001500694445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45977.001500694445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45977.001500694445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45977.001500694445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45977.001500694445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45977.001500694445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45977.001500694445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45977.001500694445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45977.001500694445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45977.001500694445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45977.001500694445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45977.001500694445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45977.001500694445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45977.001500694445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45977.001500694445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45977.001500694445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45977.001500694445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45977.001500694445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45977.001500694445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45977.001500694445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45977.001500694445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45977.001500694445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45977.001500694445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45977.001500694445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45977.001500694445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45977.001500694445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45977.001500694445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45977.001500694445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45977.001500694445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45977.001500694445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45977.001500694445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45977.001500694445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45977.001500694445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45977.001500694445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45977.001500694445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45977.001500694445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45977.001500694445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45977.001500694445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45977.001500694445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45977.001500694445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45977.001500694445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45977.001500694445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45977.001500694445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45977.001500694445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45977.001500694445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45977.001500694445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45977.001500694445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45977.001500694445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45977.001500694445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45977.001500694445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45977.001500694445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45977.001500694445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45977.001500694445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45977.001500694445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45977.001500694445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45977.001500694445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45977.001500694445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45977.001500694445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45977.001500694445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45977.001500694445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45977.001500694445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45977.001500694445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45977.001500694445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45977.001500694445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45977.001500694445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45977.001500694445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45977.001500694445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45977.001500694445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45977.001500694445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45977.001500694445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45977.001500694445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45977.001500694445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45977.001500694445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45977.001500694445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45977.001500694445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45977.001500694445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45977.001500694445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45977.001500694445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45977.001500694445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45977.001500694445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45977.001500694445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45977.001500694445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45977.001500694445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45977.001500694445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45977.001500694445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45977.001500694445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45977.001500694445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45977.001500694445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45977.001500694445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45977.001500694445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45977.001500694445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45977.001500694445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45977.001500694445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45977.001500694445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45977.001500694445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45977.001500694445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45977.001500694445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45977.001500694445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45977.001500694445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45977.001500694445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45977.001500694445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45977.001500694445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45977.001500694445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45977.001500694445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45977.001500694445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45977.001500694445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45977.001500694445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45977.001500694445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45977.001500694445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45977.001500694445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45977.001500694445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45977.001500694445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45977.001500694445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45977.001500694445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45977.001500694445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45977.001500694445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45977.001500694445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45977.001500694445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45977.001500694445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45977.001500694445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45977.001500694445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45977.001500694445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45977.001500694445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45977.001500694445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45977.001500694445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45977.001500694445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45977.001500694445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45977.001500694445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45977.001500694445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45977.001500694445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45977.001500694445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45977.001500694445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45977.001500694445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45977.001500694445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45977.001500694445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45977.001500694445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45977.001500694445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45977.001500694445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45977.001500694445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45977.001500694445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45977.001500694445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45977.001500694445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45977.001500694445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45977.001500694445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45977.001500694445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45977.001500694445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45977.001500694445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45977.001500694445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45977.001500694445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45977.001500694445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45977.001500694445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45977.001500694445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45977.001500694445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45977.001500694445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45977.001500694445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45977.001500694445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45977.001500694445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45977.001500694445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45977.001500694445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45977.001500694445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45977.001500694445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45977.001500694445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45977.001500694445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45977.001500694445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45977.001500694445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45977.001500694445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45977.001500694445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45977.001500694445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45977.001500694445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45977.001500694445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45977.001500694445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45977.001500694445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45977.001500694445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45977.001500694445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45977.001500694445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45977.001500694445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45977.001500694445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45977.001500694445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45977.001500694445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45977.001500694445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45977.001500694445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45977.001500694445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45977.001500694445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45977.001500694445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45977.001500694445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45977.001500694445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45977.001500694445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45977.001500694445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45977.001500694445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45977.001500694445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45977.001500694445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45977.001500694445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45977.001500694445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45977.001500694445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45977.001500694445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45977.001500694445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45977.001500694445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45977.001500694445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45977.001500694445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45977.001500694445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45977.001500694445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45977.001500694445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45977.001500694445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45977.001500694445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45977.001500694445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45977.001500694445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45977.001500694445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45977.001500694445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45977.001500694445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45977.001500694445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45977.001500694445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45977.001500694445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45977.001500694445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45977.001500694445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45977.001500694445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45977.001500694445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45977.001500694445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45977.001500694445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45977.001500694445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45977.001500694445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45977.001500694445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45977.001500694445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45977.001500694445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45977.001500694445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45977.001500694445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45977.001500694445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45977.001500694445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45977.001500694445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45977.001500694445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45977.001500694445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45977.001500694445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45977.001500694445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45977.001500694445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45977.001500694445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45977.001500694445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45977.001500694445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45977.001500694445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45977.001500694445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45977.001500694445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45977.001500694445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45977.001500694445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45977.001500694445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45977.001500694445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45977.001500694445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45977.001500694445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45977.001500694445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45977.001500694445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45977.001500694445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45977.001500694445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45977.001500694445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45977.001500694445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45977.001500694445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45977.001500694445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45977.001500694445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45977.001500694445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45977.001500694445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45977.001500694445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45977.001500694445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45977.001500694445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45977.001500694445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45977.001500694445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45977.001500694445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45977.001500694445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45977.001500694445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45977.001500694445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45977.001500694445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45977.001500694445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45977.001500694445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45977.001500694445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45977.001500694445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45977.001500694445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45977.001500694445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45977.001500694445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45977.001500694445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45977.001500694445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45977.001500694445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45977.001500694445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45977.001500694445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45977.001500694445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45977.001500694445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45977.001500694445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45977.001500694445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45977.001500694445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45977.001500694445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45977.001500694445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45977.001500694445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45977.001500694445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45977.001500694445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45977.001500694445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45977.001500694445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45977.001500694445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45977.001500694445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45977.001500694445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45977.001500694445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45977.001500694445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45977.001500694445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45977.001500694445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45977.001500694445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45977.001500694445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45977.001500694445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45977.001500694445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45977.001500694445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45977.001500694445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45977.001500694445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45977.001500694445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45977.001500694445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45977.001500694445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45977.001500694445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45977.001500694445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45977.001500694445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45977.001500694445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45977.001500694445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45977.001500694445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45977.001500694445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45977.001500694445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45977.001500694445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45977.001500694445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45977.001500694445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45977.001500694445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45977.001500694445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45977.001500694445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45977.001500694445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45977.001500694445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45977.001500694445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45977.001500694445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45977.001500694445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45977.001500694445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45977.001500694445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45977.001500694445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45977.001500694445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45977.001500694445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45977.001500694445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45977.001500694445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45977.001500694445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45977.001500694445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45977.001500694445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45977.001500694445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45977.001500694445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45977.001500694445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45977.001500694445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45977.001500694445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45977.001500694445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45977.001500694445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45977.001500694445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45977.001500694445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45977.001500694445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45977.001500694445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45977.001500694445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45977.001500694445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45977.001500694445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45977.001500694445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45977.001500694445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45977.001500694445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45977.001500694445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45977.001500694445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45977.001500694445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45977.001500694445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45977.001500694445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45977.001500694445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45977.001500694445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45977.001500694445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45977.001500694445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45977.001500694445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45977.001500694445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45977.001500694445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45977.001500694445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45977.001500694445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45977.001500694445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45977.001500694445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45977.001500694445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45977.001500694445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45977.001500694445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45977.001500694445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45977.001500694445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45977.001500694445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45977.001500694445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45977.001500694445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45977.001500694445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45977.001500694445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45977.001500694445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45977.001500694445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45977.001500694445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45977.001500694445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45977.001500694445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45977.001500694445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45977.001500694445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45977.001500694445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45977.001500694445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45977.001500694445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45977.001500694445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45977.001500694445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45977.001500694445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45977.001500694445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45977.001500694445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45977.001500694445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45977.001500694445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45977.001500694445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45977.001500694445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45977.001500694445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45977.001500694445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45977.001500694445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45977.001500694445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45977.001500694445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45977.001500694445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45977.001500694445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45977.001500694445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45977.001500694445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45977.001500694445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45977.001500694445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45977.001500694445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45977.001500694445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45977.001500694445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45977.001500694445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45977.001500694445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45977.001500694445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45977.001500694445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45977.001500694445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45977.001500694445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45977.001500694445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45977.001500694445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45977.001500694445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45977.001500694445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45977.001500694445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45977.001500694445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45977.001500694445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45977.001500694445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45977.001500694445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45977.001500694445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45977.001500694445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45977.001500694445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45977.001500694445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45977.001500694445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45977.001500694445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45977.001500694445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45977.001500694445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45977.001500694445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45977.001500694445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45977.001500694445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45977.001500694445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45977.001500694445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45977.001500694445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45977.001500694445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45977.001500694445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45977.001500694445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45977.001500694445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45977.001500694445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45977.001500694445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45977.001500694445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45977.001500694445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45977.001500694445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45977.001500694445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45977.001500694445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45977.001500694445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45977.001500694445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45977.001500694445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45977.001500694445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45977.001500694445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45977.001500694445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45977.001500694445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45977.001500694445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45977.001500694445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45977.001500694445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45977.001500694445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45977.001500694445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45977.001500694445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45977.001500694445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45977.001500694445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45977.001500694445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45977.001500694445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45977.001500694445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45977.001500694445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45977.001500694445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45977.001500694445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45977.001500694445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45977.001500694445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45977.001500694445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45977.001500694445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45977.001500694445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45977.001500694445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45977.001500694445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45977.001500694445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45977.001500694445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45977.001500694445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45977.001500694445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45977.001500694445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45977.001500694445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45977.001500694445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45977.001500694445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45977.001500694445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45977.001500694445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45977.001500694445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45977.001500694445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45977.001500694445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45977.001500694445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45977.001500694445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45977.001500694445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45977.001500694445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45977.001500694445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45977.001500694445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45977.001500694445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45977.001500694445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45977.001500694445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45977.001500694445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45977.001500694445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45977.001500694445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45977.001500694445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45977.001500694445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45977.001500694445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45977.001500694445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45977.001500694445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45977.001500694445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45977.001500694445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45977.001500694445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45977.001500694445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45977.001500694445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45977.001500694445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45977.001500694445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45977.001500694445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45977.001500694445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45977.001500694445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45977.001500694445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45977.001500694445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45977.001500694445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45977.001500694445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45977.001500694445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45977.001500694445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45977.001500694445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45977.001500694445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45977.001500694445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45977.001500694445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45977.001500694445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45977.001500694445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45977.001500694445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45977.001500694445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45977.001500694445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45977.001500694445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45977.001500694445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45977.001500694445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45977.001500694445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45977.001500694445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45977.001500694445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45977.001500694445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45977.001500694445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45977.001500694445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45977.001500694445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45977.001500694445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45977.001500694445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45977.001500694445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45977.001500694445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45977.001500694445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45977.001500694445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45977.001500694445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45977.001500694445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45977.001500694445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45977.001500694445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45977.001500694445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45977.001500694445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45977.001500694445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45977.001500694445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45977.001500694445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45977.001500694445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45977.001500694445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45977.001500694445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45977.001500694445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45977.001500694445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45977.001500694445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45977.001500694445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45977.001500694445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45977.001500694445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45977.001500694445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45977.001500694445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45977.001500694445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45977.001500694445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45977.001500694445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45977.001500694445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45977.001500694445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45977.001500694445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45977.001500694445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45977.001500694445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45977.001500694445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45977.001500694445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45977.001500694445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45977.001500694445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45977.001500694445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45977.001500694445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45977.001500694445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45977.001500694445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45977.001500694445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45977.001500694445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45977.001500694445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45977.001500694445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45977.001500694445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45977.001500694445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45977.001500694445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45977.001500694445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45977.001500694445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45977.001500694445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45977.001500694445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45977.001500694445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45977.001500694445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45977.001500694445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45977.001500694445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45977.001500694445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45977.001500694445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45977.001500694445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45977.001500694445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45977.001500694445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45977.001500694445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45977.001500694445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45977.001500694445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45977.001500694445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45977.001500694445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45977.001500694445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45977.001500694445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45977.001500694445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45977.001500694445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45977.001500694445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45977.001500694445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45977.001500694445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45977.001500694445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45977.001500694445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45977.001500694445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45977.001500694445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45977.001500694445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45977.001500694445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45977.001500694445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45977.001500694445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45977.001500694445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45977.001500694445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45977.001500694445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45977.001500694445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45977.001500694445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45977.001500694445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45977.001500694445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45977.001500694445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45977.001500694445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45977.001500694445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45977.001500694445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45977.001500694445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45977.001500694445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45977.001500694445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45977.001500694445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45977.001500694445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45977.001500694445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45977.001500694445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45977.001500694445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45977.001500694445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45977.001500694445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45977.001500694445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45977.001500694445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45977.001500694445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45977.001500694445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45977.001500694445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45977.001500694445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45977.001500694445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45977.001500694445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45977.001500694445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45977.001500694445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45977.001500694445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45977.001500694445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45977.001500694445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45977.001500694445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45977.001500694445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45977.001500694445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45977.001500694445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45977.001500694445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45977.001500694445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45977.001500694445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45977.001500694445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45977.001500694445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45977.001500694445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45977.001500694445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45977.001500694445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45977.001500694445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45977.001500694445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45977.001500694445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45977.001500694445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45977.001500694445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45977.001500694445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45977.001500694445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45977.001500694445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45977.001500694445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45977.001500694445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45977.001500694445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45977.001500694445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45977.001500694445</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273.52078310184879</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0.41239155092625879</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0.2152271990707959</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45977.001500347222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45977.001500347222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45977.001500347222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45977.001500347222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45977.001500347222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45977.001500347222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45977.001500347222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45977.001500347222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45977.001500347222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45977.001500347222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45977.001500347222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45977.001500347222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45977.001500347222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45977.001500347222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45977.001500347222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45977.001500347222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45977.001500347222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45977.001500347222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45977.001500347222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45977.001500347222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45977.001500347222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45977.001500347222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45977.001500347222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45977.001500347222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45977.001500347222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45977.001500347222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45977.001500347222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45977.001500347222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45977.001500347222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45977.001500347222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45977.001500347222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45977.001500347222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45977.001500347222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45977.001500347222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45977.001500347222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45977.001500347222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45977.001500347222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45977.001500347222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45977.001500347222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45977.001500347222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45977.001500347222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45977.001500347222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45977.001500347222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45977.001500347222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45977.001500347222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45977.001500347222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45977.001500347222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45977.001500347222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45977.001500347222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45977.001500347222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45977.001500347222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45977.001500347222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45977.001500347222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45977.001500347222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45977.001500347222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45977.001500347222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45977.001500347222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45977.001500347222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45977.001500347222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45977.001500347222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45977.001500347222</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45977.001500347222</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45977.001500347222</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45977.001500347222</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45977.001500347222</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45977.001500347222</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45977.001500347222</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45977.001500347222</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45977.001500347222</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45977.001500347222</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45977.001500347222</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45977.001500347222</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45977.001500347222</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45977.001500347222</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45977.001500347222</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45977.001500347222</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45977.001500347222</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45977.001500347222</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3"/>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85.169440509256674</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50.812623379628349</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28.340389583332581</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6" ca="1" si="2">IFERROR(NOW()-F6,"")</f>
        <v>45977.001500694445</v>
      </c>
      <c r="H6" s="125">
        <v>45976.36105324074</v>
      </c>
      <c r="I6" s="124" t="str">
        <f>IFERROR(VLOOKUP(D6,DB!A:F,6,0),"")</f>
        <v>SCECO</v>
      </c>
      <c r="J6" s="124" t="str">
        <f>IFERROR(VLOOKUP(D6,DB!A:G,7,0),"")</f>
        <v>Good</v>
      </c>
      <c r="K6" s="124" t="s">
        <v>39129</v>
      </c>
      <c r="L6" s="124" t="str">
        <f>IFERROR(VLOOKUP(D6,DB!A:I,9,0),"")</f>
        <v>Latis</v>
      </c>
    </row>
    <row r="7" spans="1:13" s="106" customFormat="1" ht="30.75">
      <c r="A7" s="124" t="s">
        <v>39128</v>
      </c>
      <c r="B7" s="124" t="str">
        <f>IFERROR(VLOOKUP(D7,DB!A:K,11,0),"")</f>
        <v>R5</v>
      </c>
      <c r="C7" s="124">
        <v>1</v>
      </c>
      <c r="D7" s="124" t="s">
        <v>38282</v>
      </c>
      <c r="E7" s="124" t="s">
        <v>39021</v>
      </c>
      <c r="F7" s="124"/>
      <c r="G7" s="126">
        <f ca="1">IFERROR(NOW()-F7,"")</f>
        <v>45977.001500347222</v>
      </c>
      <c r="H7" s="125">
        <v>45976.442164351851</v>
      </c>
      <c r="I7" s="124" t="str">
        <f>IFERROR(VLOOKUP(D7,DB!A:F,6,0),"")</f>
        <v>SCECO</v>
      </c>
      <c r="J7" s="124" t="str">
        <f>IFERROR(VLOOKUP(D7,DB!A:G,7,0),"")</f>
        <v>Haj Removal</v>
      </c>
      <c r="K7" s="124" t="s">
        <v>39130</v>
      </c>
      <c r="L7" s="124" t="str">
        <f>IFERROR(VLOOKUP(D7,DB!A:I,9,0),"")</f>
        <v>Latis</v>
      </c>
    </row>
    <row r="8" spans="1:13" ht="30.75">
      <c r="A8" s="124" t="s">
        <v>39128</v>
      </c>
      <c r="B8" s="124" t="str">
        <f>IFERROR(VLOOKUP(D8,DB!A:K,11,0),"")</f>
        <v>R5</v>
      </c>
      <c r="C8" s="124">
        <v>1</v>
      </c>
      <c r="D8" s="124" t="s">
        <v>38322</v>
      </c>
      <c r="E8" s="124" t="s">
        <v>39021</v>
      </c>
      <c r="F8" s="124"/>
      <c r="G8" s="126">
        <f t="shared" ca="1" si="2"/>
        <v>45977.001500694445</v>
      </c>
      <c r="H8" s="158">
        <v>45976.54896990741</v>
      </c>
      <c r="I8" s="124" t="str">
        <f>IFERROR(VLOOKUP(D8,DB!A:F,6,0),"")</f>
        <v>SCECO</v>
      </c>
      <c r="J8" s="124" t="str">
        <f>IFERROR(VLOOKUP(D8,DB!A:G,7,0),"")</f>
        <v>Haj Removal</v>
      </c>
      <c r="K8" s="124" t="s">
        <v>39130</v>
      </c>
      <c r="L8" s="124" t="str">
        <f>IFERROR(VLOOKUP(D8,DB!A:I,9,0),"")</f>
        <v>Latis</v>
      </c>
    </row>
    <row r="9" spans="1:13">
      <c r="A9" s="124" t="s">
        <v>39131</v>
      </c>
      <c r="B9" s="124" t="str">
        <f>IFERROR(VLOOKUP(D9,DB!A:K,11,0),"")</f>
        <v>R5</v>
      </c>
      <c r="C9" s="124">
        <v>2</v>
      </c>
      <c r="D9" s="124" t="s">
        <v>33070</v>
      </c>
      <c r="E9" s="124" t="s">
        <v>39021</v>
      </c>
      <c r="F9" s="124"/>
      <c r="G9" s="126">
        <f t="shared" ca="1" si="2"/>
        <v>45977.001500694445</v>
      </c>
      <c r="H9" s="158">
        <v>45976.913634259261</v>
      </c>
      <c r="I9" s="124" t="str">
        <f>IFERROR(VLOOKUP(D9,DB!A:F,6,0),"")</f>
        <v>SCECO</v>
      </c>
      <c r="J9" s="124" t="str">
        <f>IFERROR(VLOOKUP(D9,DB!A:G,7,0),"")</f>
        <v>Vandalized</v>
      </c>
      <c r="K9" s="124" t="s">
        <v>39132</v>
      </c>
      <c r="L9" s="124" t="str">
        <f>IFERROR(VLOOKUP(D9,DB!A:I,9,0),"")</f>
        <v>Latis</v>
      </c>
    </row>
    <row r="10" spans="1:13">
      <c r="A10" s="124"/>
      <c r="B10" s="124" t="str">
        <f>IFERROR(VLOOKUP(D10,DB!A:K,11,0),"")</f>
        <v/>
      </c>
      <c r="C10" s="124"/>
      <c r="D10" s="124"/>
      <c r="E10" s="124"/>
      <c r="F10" s="124"/>
      <c r="G10" s="126">
        <f t="shared" ca="1" si="2"/>
        <v>45977.001500694445</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45977.001500694445</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45977.001500694445</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45977.001500694445</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45977.001500694445</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45977.001500694445</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45977.001500694445</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45977.001500694445</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45977.001500694445</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45977.001500694445</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45977.001500694445</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45977.001500694445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45977.001500694445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45977.001500694445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45977.001500694445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45977.001500694445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45977.001500694445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45977.001500694445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45977.001500694445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45977.001500694445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45977.001500694445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45977.001500694445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45977.001500694445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45977.001500694445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2"/>
        <v>45977.001500694445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2"/>
        <v>45977.001500694445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2"/>
        <v>45977.001500694445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ref="G37:G100" ca="1" si="3">IFERROR(NOW()-F37,"")</f>
        <v>45977.001500694445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45977.001500694445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45977.001500694445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45977.001500694445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45977.001500694445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45977.001500694445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45977.001500694445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45977.001500694445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45977.001500694445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45977.001500694445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45977.001500694445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45977.001500694445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45977.001500694445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45977.001500694445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45977.001500694445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45977.001500694445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45977.001500694445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45977.001500694445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45977.001500694445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45977.001500694445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45977.001500694445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45977.001500694445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45977.001500694445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45977.001500694445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45977.001500694445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45977.001500694445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45977.001500694445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45977.001500694445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45977.001500694445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45977.001500694445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45977.001500694445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45977.001500694445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45977.001500694445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45977.001500694445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45977.001500694445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45977.001500694445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45977.001500694445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45977.001500694445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45977.001500694445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45977.001500694445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45977.001500694445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45977.001500694445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45977.001500694445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45977.001500694445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45977.001500694445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45977.001500694445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45977.001500694445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45977.001500694445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45977.001500694445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45977.001500694445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45977.001500694445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45977.001500694445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45977.001500694445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45977.001500694445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45977.001500694445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45977.001500694445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45977.001500694445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45977.001500694445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45977.001500694445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45977.001500694445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45977.001500694445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45977.001500694445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45977.001500694445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45977.001500694445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ref="G101:G164" ca="1" si="4">IFERROR(NOW()-F101,"")</f>
        <v>45977.001500694445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45977.001500694445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45977.001500694445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45977.001500694445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45977.001500694445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45977.001500694445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45977.001500694445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45977.001500694445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45977.001500694445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45977.001500694445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45977.001500694445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45977.001500694445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45977.001500694445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45977.001500694445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45977.001500694445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45977.001500694445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45977.001500694445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45977.001500694445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45977.001500694445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45977.001500694445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45977.001500694445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45977.001500694445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45977.001500694445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45977.001500694445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45977.001500694445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45977.001500694445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45977.001500694445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45977.001500694445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45977.001500694445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45977.001500694445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45977.001500694445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45977.001500694445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45977.001500694445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45977.001500694445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45977.001500694445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45977.001500694445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45977.001500694445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45977.001500694445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45977.001500694445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45977.001500694445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45977.001500694445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45977.001500694445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45977.001500694445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45977.001500694445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45977.001500694445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45977.001500694445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45977.001500694445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45977.001500694445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45977.001500694445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45977.001500694445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45977.001500694445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45977.001500694445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45977.001500694445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45977.001500694445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45977.001500694445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45977.001500694445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45977.001500694445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45977.001500694445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45977.001500694445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45977.001500694445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45977.001500694445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45977.001500694445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45977.001500694445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45977.001500694445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ref="G165:G228" ca="1" si="5">IFERROR(NOW()-F165,"")</f>
        <v>45977.001500694445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45977.001500694445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45977.001500694445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45977.001500694445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45977.001500694445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45977.001500694445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45977.001500694445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45977.001500694445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45977.001500694445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45977.001500694445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45977.001500694445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45977.001500694445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45977.001500694445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45977.001500694445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45977.001500694445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45977.001500694445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45977.001500694445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45977.001500694445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45977.001500694445</v>
      </c>
      <c r="H183" s="124"/>
      <c r="I183" s="124" t="str">
        <f>IFERROR(VLOOKUP(D183,DB!A:F,6,0),"")</f>
        <v/>
      </c>
      <c r="J183" s="124" t="str">
        <f>IFERROR(VLOOKUP(D183,DB!A:G,7,0),"")</f>
        <v/>
      </c>
      <c r="K183" s="124"/>
      <c r="L183" s="124" t="str">
        <f>IFERROR(VLOOKUP(D183,DB!A:I,9,0),"")</f>
        <v/>
      </c>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45977.001500694445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45977.001500694445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45977.001500694445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45977.001500694445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45977.001500694445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45977.001500694445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45977.001500694445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45977.001500694445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45977.001500694445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45977.001500694445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45977.001500694445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45977.001500694445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45977.001500694445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45977.001500694445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45977.001500694445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45977.001500694445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45977.001500694445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45977.001500694445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45977.001500694445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45977.001500694445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45977.001500694445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45977.001500694445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45977.001500694445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45977.001500694445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45977.001500694445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45977.001500694445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45977.001500694445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45977.001500694445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45977.001500694445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45977.001500694445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45977.001500694445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45977.001500694445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45977.001500694445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45977.001500694445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45977.001500694445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45977.001500694445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45977.001500694445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45977.001500694445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45977.001500694445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45977.001500694445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45977.001500694445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45977.001500694445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45977.001500694445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45977.001500694445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45977.001500694445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45977.001500694445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45977.001500694445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45977.001500694445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45977.001500694445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45977.001500694445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45977.001500694445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45977.001500694445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45977.001500694445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45977.001500694445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45977.001500694445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45977.001500694445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45977.001500694445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45977.001500694445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45977.001500694445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45977.001500694445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45977.001500694445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45977.001500694445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45977.001500694445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45977.001500694445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45977.001500694445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45977.001500694445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45977.001500694445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45977.001500694445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45977.001500694445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45977.001500694445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45977.001500694445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45977.001500694445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45977.001500694445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45977.001500694445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45977.001500694445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45977.001500694445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45977.001500694445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45977.001500694445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45977.001500694445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45977.001500694445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45977.001500694445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45977.001500694445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45977.001500694445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45977.001500694445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45977.001500694445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45977.001500694445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45977.001500694445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45977.001500694445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45977.001500694445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45977.001500694445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45977.001500694445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45977.001500694445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45977.001500694445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45977.001500694445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45977.001500694445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45977.001500694445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45977.001500694445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45977.001500694445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45977.001500694445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45977.001500694445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45977.001500694445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45977.001500694445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45977.001500694445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45977.001500694445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45977.001500694445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45977.001500694445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45977.001500694445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45977.001500694445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45977.001500694445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45977.001500694445</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2025-11-15T21:04:10Z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